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mc:AlternateContent xmlns:mc="http://schemas.openxmlformats.org/markup-compatibility/2006">
    <mc:Choice Requires="x15">
      <x15ac:absPath xmlns:x15ac="http://schemas.microsoft.com/office/spreadsheetml/2010/11/ac" url="C:\Users\crabir\Documents\Program Files\ESP\Prescriptive\"/>
    </mc:Choice>
  </mc:AlternateContent>
  <xr:revisionPtr revIDLastSave="0" documentId="13_ncr:1_{17A7C3CD-DA94-4D7D-87D8-BDA0F3E6D3CB}" xr6:coauthVersionLast="44" xr6:coauthVersionMax="44" xr10:uidLastSave="{00000000-0000-0000-0000-000000000000}"/>
  <workbookProtection workbookPassword="F209" lockStructure="1"/>
  <bookViews>
    <workbookView xWindow="-120" yWindow="-120" windowWidth="29040" windowHeight="16440" tabRatio="868" activeTab="1" xr2:uid="{00000000-000D-0000-FFFF-FFFF00000000}"/>
  </bookViews>
  <sheets>
    <sheet name="Cover" sheetId="64" r:id="rId1"/>
    <sheet name="EMS" sheetId="63" r:id="rId2"/>
  </sheets>
  <definedNames>
    <definedName name="_xlnm._FilterDatabase" localSheetId="1" hidden="1">EMS!$A$20:$B$23</definedName>
    <definedName name="Cooling_System_Type" localSheetId="1">EMS!$K$18:$K$19</definedName>
    <definedName name="_xlnm.Print_Area" localSheetId="0">Cover!$A$1:$N$54</definedName>
    <definedName name="_xlnm.Print_Area" localSheetId="1">EMS!$A$1:$H$107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63" l="1"/>
  <c r="O11" i="63"/>
  <c r="T11" i="63"/>
  <c r="L9" i="63"/>
  <c r="M9" i="63"/>
  <c r="N9" i="63"/>
  <c r="S9" i="63"/>
  <c r="L10" i="63"/>
  <c r="M10" i="63"/>
  <c r="N10" i="63"/>
  <c r="S10" i="63"/>
  <c r="L11" i="63"/>
  <c r="M11" i="63"/>
  <c r="N11" i="63"/>
  <c r="S11" i="63"/>
  <c r="L12" i="63"/>
  <c r="M12" i="63"/>
  <c r="N12" i="63"/>
  <c r="S12" i="63"/>
  <c r="L13" i="63"/>
  <c r="M13" i="63"/>
  <c r="N13" i="63"/>
  <c r="S13" i="63"/>
  <c r="S15" i="63"/>
  <c r="U11" i="63"/>
  <c r="V11" i="63"/>
  <c r="W11" i="63"/>
  <c r="X11" i="63"/>
  <c r="O10" i="63"/>
  <c r="T10" i="63"/>
  <c r="U10" i="63" s="1"/>
  <c r="O9" i="63"/>
  <c r="T9" i="63" s="1"/>
  <c r="R9" i="63"/>
  <c r="O12" i="63"/>
  <c r="T12" i="63"/>
  <c r="O13" i="63"/>
  <c r="T13" i="63"/>
  <c r="B63" i="63"/>
  <c r="A62" i="63"/>
  <c r="G30" i="63"/>
  <c r="U13" i="63"/>
  <c r="V13" i="63"/>
  <c r="W13" i="63"/>
  <c r="X13" i="63"/>
  <c r="H23" i="63"/>
  <c r="E23" i="63"/>
  <c r="U12" i="63"/>
  <c r="V12" i="63"/>
  <c r="W12" i="63"/>
  <c r="X12" i="63"/>
  <c r="H22" i="63"/>
  <c r="E22" i="63"/>
  <c r="H21" i="63"/>
  <c r="E21" i="63"/>
  <c r="E20" i="63"/>
  <c r="H20" i="63"/>
  <c r="E19" i="63"/>
  <c r="H19" i="63"/>
  <c r="R13" i="63"/>
  <c r="R10" i="63"/>
  <c r="R12" i="63"/>
  <c r="R11" i="63"/>
  <c r="N15" i="63"/>
  <c r="R15" i="63"/>
  <c r="D28" i="63"/>
  <c r="D27" i="63"/>
  <c r="U9" i="63" l="1"/>
  <c r="V9" i="63" s="1"/>
  <c r="U15" i="63"/>
  <c r="O15" i="63"/>
  <c r="H24" i="63"/>
  <c r="H59" i="63" s="1"/>
  <c r="F19" i="63"/>
  <c r="T15" i="63"/>
  <c r="W10" i="63"/>
  <c r="X10" i="63" s="1"/>
  <c r="V10" i="63"/>
  <c r="W9" i="63"/>
  <c r="V15" i="63" l="1"/>
  <c r="W15" i="63"/>
  <c r="X9" i="63"/>
  <c r="X15" i="6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Wetzel, Adrian</author>
  </authors>
  <commentList>
    <comment ref="C18" authorId="0" shapeId="0" xr:uid="{00000000-0006-0000-0100-000001000000}">
      <text>
        <r>
          <rPr>
            <b/>
            <sz val="9"/>
            <color indexed="81"/>
            <rFont val="Tahoma"/>
            <family val="2"/>
          </rPr>
          <t>Select from the drop down list.</t>
        </r>
      </text>
    </comment>
  </commentList>
</comments>
</file>

<file path=xl/sharedStrings.xml><?xml version="1.0" encoding="utf-8"?>
<sst xmlns="http://schemas.openxmlformats.org/spreadsheetml/2006/main" count="195" uniqueCount="156">
  <si>
    <t>Project Completion Date</t>
  </si>
  <si>
    <t>Incentive</t>
  </si>
  <si>
    <t>Subtotal</t>
  </si>
  <si>
    <t>Project Name:</t>
  </si>
  <si>
    <t>TEP EasySave Plus - Prescriptive Application</t>
  </si>
  <si>
    <t>.</t>
  </si>
  <si>
    <t>TEP Account #:</t>
  </si>
  <si>
    <t>All work shall be performed in accordance with all applicable professional standards and comply with all applicable federal, state, and local laws, ordinances,codes and regulations.</t>
  </si>
  <si>
    <t>Commercial Energy Solutions</t>
  </si>
  <si>
    <t>EasySave Plus</t>
  </si>
  <si>
    <t>Prescriptive Measures for Existing Facilities</t>
  </si>
  <si>
    <t>Submit application to:</t>
  </si>
  <si>
    <t>TEP Commercial Energy Solutions</t>
  </si>
  <si>
    <t>88 E Broadway Blvd</t>
  </si>
  <si>
    <t>Mail Stop HQW505</t>
  </si>
  <si>
    <t>PO Box 711, Tucson, AZ 85702</t>
  </si>
  <si>
    <t>Tel: 1-866-324-5506</t>
  </si>
  <si>
    <t>ces@tep.com</t>
  </si>
  <si>
    <t xml:space="preserve">Program updates will be posted at:  </t>
  </si>
  <si>
    <t>Application Process</t>
  </si>
  <si>
    <t>1. Submit a Pre-Notification Application.</t>
  </si>
  <si>
    <t>2. Install the qualified technology.</t>
  </si>
  <si>
    <t>3. Submit a complete, signed Final Application with all documentation.</t>
  </si>
  <si>
    <t>4. Receive incentive check within 6 weeks of Final Application approval.</t>
  </si>
  <si>
    <t>Energy Management Systems</t>
  </si>
  <si>
    <t>Energy Management Systems Incentives</t>
  </si>
  <si>
    <t>Tier 1 ($/SF)</t>
  </si>
  <si>
    <t>Tier 2 ($/SF)</t>
  </si>
  <si>
    <t>Thermostat Controlled:</t>
  </si>
  <si>
    <t>1. Pneumatic Thermostats</t>
  </si>
  <si>
    <t>2. Non-Programmable Thermostats</t>
  </si>
  <si>
    <t>Existing Controls:</t>
  </si>
  <si>
    <t>1. Networked Thermostats (Building-Wide Programmable)</t>
  </si>
  <si>
    <t>Energy Management Systems (EMS)</t>
  </si>
  <si>
    <t>Control System Being Replaced</t>
  </si>
  <si>
    <t>Non Programmable Thermostats</t>
  </si>
  <si>
    <t>Pneumatic Thermostats</t>
  </si>
  <si>
    <t>Programmable Thermostats</t>
  </si>
  <si>
    <t>HVAC System</t>
  </si>
  <si>
    <t>Conditioned Space SF</t>
  </si>
  <si>
    <t>Incentive ($/SF)</t>
  </si>
  <si>
    <t>Direct-Expansion (DX)</t>
  </si>
  <si>
    <t>Chilled Water</t>
  </si>
  <si>
    <t>Cooling System Type</t>
  </si>
  <si>
    <t>Tier 1</t>
  </si>
  <si>
    <t>Tier 2</t>
  </si>
  <si>
    <t>Yellow Box: Click in box and select from drop down menu</t>
  </si>
  <si>
    <t>Green Box: requires a number to be entered</t>
  </si>
  <si>
    <t>White Box:  No entry required</t>
  </si>
  <si>
    <t>Qualified Tier Level</t>
  </si>
  <si>
    <t>System being replaced</t>
  </si>
  <si>
    <t>Non-programmable thermostats</t>
  </si>
  <si>
    <t>Pneumatic thermostats</t>
  </si>
  <si>
    <t>System Type</t>
  </si>
  <si>
    <t>SF Area</t>
  </si>
  <si>
    <t>Incentive $/SF</t>
  </si>
  <si>
    <t>If chilled water is selected, use higher Tier 2 for DX</t>
  </si>
  <si>
    <t>Tier 1 Reqd Strategies</t>
  </si>
  <si>
    <t>Tier 2 Reqd Strategies</t>
  </si>
  <si>
    <t>Tier Level</t>
  </si>
  <si>
    <t>1 = Yes, 0 = No</t>
  </si>
  <si>
    <t xml:space="preserve">Qualify for </t>
  </si>
  <si>
    <t>Area 1</t>
  </si>
  <si>
    <t>Tier Rate</t>
  </si>
  <si>
    <t>Implemented and Tier Requirements</t>
  </si>
  <si>
    <t>Enhanced Control Strategies</t>
  </si>
  <si>
    <t>Hot Water Reset</t>
  </si>
  <si>
    <t>Chilled Water Temperature Reset</t>
  </si>
  <si>
    <t>Chiller Compressor Sequencing</t>
  </si>
  <si>
    <t>Condenser Water Temperature Reset</t>
  </si>
  <si>
    <t>Cooling Tower Fan Speed Control</t>
  </si>
  <si>
    <t>Cooling Tower Fan Staging</t>
  </si>
  <si>
    <r>
      <t xml:space="preserve">Enhanced Strategies Required To Reach Tier 2 </t>
    </r>
    <r>
      <rPr>
        <sz val="10"/>
        <color indexed="9"/>
        <rFont val="Arial"/>
        <family val="2"/>
      </rPr>
      <t>-</t>
    </r>
  </si>
  <si>
    <r>
      <t xml:space="preserve">Enhanced Strategies Implemented </t>
    </r>
    <r>
      <rPr>
        <sz val="10"/>
        <color indexed="9"/>
        <rFont val="Arial"/>
        <family val="2"/>
      </rPr>
      <t>-</t>
    </r>
  </si>
  <si>
    <t xml:space="preserve">Energy Management Systems Total </t>
  </si>
  <si>
    <t>Demand Control Ventilation</t>
  </si>
  <si>
    <t>Distribution Pump Speed Control</t>
  </si>
  <si>
    <t>Distribution Pump Sequencing</t>
  </si>
  <si>
    <t>Heating Lockout on OAT</t>
  </si>
  <si>
    <t>Night Ventilation Purge</t>
  </si>
  <si>
    <t>Optimal Start/Stop</t>
  </si>
  <si>
    <t>Secondary Chilled Water Loop Pressure</t>
  </si>
  <si>
    <t>Static Pressure Reset</t>
  </si>
  <si>
    <t>Summer/Winter Volume Change</t>
  </si>
  <si>
    <t>Supply Air Temperature Reset</t>
  </si>
  <si>
    <t>Zone-by-Zone Scheduling</t>
  </si>
  <si>
    <t>Yes</t>
  </si>
  <si>
    <t>Networked Thermostats</t>
  </si>
  <si>
    <t>2. Existing Digital Energy Management System</t>
  </si>
  <si>
    <t>Existing Digital EMS System</t>
  </si>
  <si>
    <t>Networked thermostats</t>
  </si>
  <si>
    <t>Existing Digital EMS system</t>
  </si>
  <si>
    <t>Measure Specifications</t>
  </si>
  <si>
    <r>
      <t>Enhanced Strategies Required To Reach Tier 1</t>
    </r>
    <r>
      <rPr>
        <vertAlign val="superscript"/>
        <sz val="10"/>
        <rFont val="Arial"/>
        <family val="2"/>
      </rPr>
      <t>*</t>
    </r>
    <r>
      <rPr>
        <sz val="10"/>
        <color indexed="9"/>
        <rFont val="Arial"/>
        <family val="2"/>
      </rPr>
      <t>-</t>
    </r>
  </si>
  <si>
    <t>Either</t>
  </si>
  <si>
    <t>Optimum Economizer Control</t>
  </si>
  <si>
    <t>3. Programmable Thermostats (Non-Networked)</t>
  </si>
  <si>
    <t>Index</t>
  </si>
  <si>
    <t>Avanced Control Strategy</t>
  </si>
  <si>
    <t>Implemented</t>
  </si>
  <si>
    <t>System</t>
  </si>
  <si>
    <t>Measure: Install Energy Management System (EMS) to optimize system operation.</t>
  </si>
  <si>
    <t xml:space="preserve">Minimum EMS Requirements: </t>
  </si>
  <si>
    <t xml:space="preserve">Tier 1 EMS requirements: </t>
  </si>
  <si>
    <t xml:space="preserve">Tier 2 EMS requirements: </t>
  </si>
  <si>
    <t xml:space="preserve">Required documentation: </t>
  </si>
  <si>
    <t xml:space="preserve">The following additional documentation may be requested: </t>
  </si>
  <si>
    <r>
      <t>•</t>
    </r>
    <r>
      <rPr>
        <sz val="10"/>
        <color indexed="8"/>
        <rFont val="Times New Roman"/>
        <family val="1"/>
      </rPr>
      <t xml:space="preserve">       </t>
    </r>
    <r>
      <rPr>
        <b/>
        <sz val="10"/>
        <color indexed="8"/>
        <rFont val="Arial"/>
        <family val="2"/>
      </rPr>
      <t xml:space="preserve">Central-plant optimization projects must be applied for under Custom program. </t>
    </r>
  </si>
  <si>
    <r>
      <t>•</t>
    </r>
    <r>
      <rPr>
        <sz val="10"/>
        <color indexed="8"/>
        <rFont val="Times New Roman"/>
        <family val="1"/>
      </rPr>
      <t xml:space="preserve">       </t>
    </r>
    <r>
      <rPr>
        <sz val="10"/>
        <color indexed="8"/>
        <rFont val="Arial"/>
        <family val="2"/>
      </rPr>
      <t xml:space="preserve">Central Time Control </t>
    </r>
  </si>
  <si>
    <r>
      <t>•</t>
    </r>
    <r>
      <rPr>
        <sz val="10"/>
        <color indexed="8"/>
        <rFont val="Times New Roman"/>
        <family val="1"/>
      </rPr>
      <t xml:space="preserve">       </t>
    </r>
    <r>
      <rPr>
        <sz val="10"/>
        <color indexed="8"/>
        <rFont val="Arial"/>
        <family val="2"/>
      </rPr>
      <t xml:space="preserve">Graphic operator interface </t>
    </r>
  </si>
  <si>
    <r>
      <t>•</t>
    </r>
    <r>
      <rPr>
        <sz val="10"/>
        <color indexed="8"/>
        <rFont val="Times New Roman"/>
        <family val="1"/>
      </rPr>
      <t xml:space="preserve">       </t>
    </r>
    <r>
      <rPr>
        <sz val="10"/>
        <color indexed="8"/>
        <rFont val="Arial"/>
        <family val="2"/>
      </rPr>
      <t xml:space="preserve">Trending capability </t>
    </r>
  </si>
  <si>
    <r>
      <t>•</t>
    </r>
    <r>
      <rPr>
        <sz val="10"/>
        <color indexed="8"/>
        <rFont val="Times New Roman"/>
        <family val="1"/>
      </rPr>
      <t xml:space="preserve">       </t>
    </r>
    <r>
      <rPr>
        <sz val="10"/>
        <color indexed="8"/>
        <rFont val="Arial"/>
        <family val="2"/>
      </rPr>
      <t xml:space="preserve">Web-based interface with PC-based controls </t>
    </r>
  </si>
  <si>
    <r>
      <t>•</t>
    </r>
    <r>
      <rPr>
        <sz val="10"/>
        <color indexed="8"/>
        <rFont val="Times New Roman"/>
        <family val="1"/>
      </rPr>
      <t xml:space="preserve">       </t>
    </r>
    <r>
      <rPr>
        <sz val="10"/>
        <color indexed="8"/>
        <rFont val="Arial"/>
        <family val="2"/>
      </rPr>
      <t xml:space="preserve">For facilities over 100,000 square feet, a pre-inspection is required to document existing conditions. </t>
    </r>
  </si>
  <si>
    <r>
      <t>•</t>
    </r>
    <r>
      <rPr>
        <sz val="10"/>
        <color indexed="8"/>
        <rFont val="Times New Roman"/>
        <family val="1"/>
      </rPr>
      <t xml:space="preserve">       </t>
    </r>
    <r>
      <rPr>
        <sz val="10"/>
        <color indexed="8"/>
        <rFont val="Arial"/>
        <family val="2"/>
      </rPr>
      <t xml:space="preserve">Minimum setback temperature of at least 8°F in both heating and cooling </t>
    </r>
  </si>
  <si>
    <r>
      <t>•</t>
    </r>
    <r>
      <rPr>
        <sz val="10"/>
        <color indexed="8"/>
        <rFont val="Times New Roman"/>
        <family val="1"/>
      </rPr>
      <t xml:space="preserve">       </t>
    </r>
    <r>
      <rPr>
        <sz val="10"/>
        <color indexed="8"/>
        <rFont val="Arial"/>
        <family val="2"/>
      </rPr>
      <t xml:space="preserve">Minimum setback period must exceed 2,200 hours per year </t>
    </r>
  </si>
  <si>
    <r>
      <t>•</t>
    </r>
    <r>
      <rPr>
        <sz val="10"/>
        <color indexed="8"/>
        <rFont val="Times New Roman"/>
        <family val="1"/>
      </rPr>
      <t xml:space="preserve">       </t>
    </r>
    <r>
      <rPr>
        <sz val="10"/>
        <color indexed="8"/>
        <rFont val="Arial"/>
        <family val="2"/>
      </rPr>
      <t xml:space="preserve">For direct-expansion (DX) systems: implement at least seven enhanced control strategies. </t>
    </r>
  </si>
  <si>
    <r>
      <t>•</t>
    </r>
    <r>
      <rPr>
        <sz val="10"/>
        <color indexed="8"/>
        <rFont val="Times New Roman"/>
        <family val="1"/>
      </rPr>
      <t xml:space="preserve">       </t>
    </r>
    <r>
      <rPr>
        <sz val="10"/>
        <color indexed="8"/>
        <rFont val="Arial"/>
        <family val="2"/>
      </rPr>
      <t xml:space="preserve">For chilled water (CW) systems: implement at least ten enhanced control strategies. </t>
    </r>
  </si>
  <si>
    <r>
      <t>•</t>
    </r>
    <r>
      <rPr>
        <sz val="10"/>
        <color indexed="8"/>
        <rFont val="Times New Roman"/>
        <family val="1"/>
      </rPr>
      <t xml:space="preserve">       </t>
    </r>
    <r>
      <rPr>
        <sz val="10"/>
        <color indexed="8"/>
        <rFont val="Arial"/>
        <family val="2"/>
      </rPr>
      <t xml:space="preserve">For facilities with both DX and CW systems all areas must implement at least ten enhanced control strategies to meet Tier 2 incentive level. </t>
    </r>
  </si>
  <si>
    <r>
      <t>•</t>
    </r>
    <r>
      <rPr>
        <sz val="10"/>
        <color indexed="8"/>
        <rFont val="Times New Roman"/>
        <family val="1"/>
      </rPr>
      <t xml:space="preserve">       </t>
    </r>
    <r>
      <rPr>
        <sz val="10"/>
        <color indexed="8"/>
        <rFont val="Arial"/>
        <family val="2"/>
      </rPr>
      <t xml:space="preserve">Documentation shall be submitted in electronic format along with application form. </t>
    </r>
  </si>
  <si>
    <r>
      <t>•</t>
    </r>
    <r>
      <rPr>
        <sz val="10"/>
        <color indexed="8"/>
        <rFont val="Times New Roman"/>
        <family val="1"/>
      </rPr>
      <t xml:space="preserve">       </t>
    </r>
    <r>
      <rPr>
        <sz val="10"/>
        <color indexed="8"/>
        <rFont val="Arial"/>
        <family val="2"/>
      </rPr>
      <t xml:space="preserve">System points list that shows all components integrated to EMS. </t>
    </r>
  </si>
  <si>
    <r>
      <t>•</t>
    </r>
    <r>
      <rPr>
        <sz val="10"/>
        <color indexed="8"/>
        <rFont val="Times New Roman"/>
        <family val="1"/>
      </rPr>
      <t xml:space="preserve">       </t>
    </r>
    <r>
      <rPr>
        <sz val="10"/>
        <color indexed="8"/>
        <rFont val="Arial"/>
        <family val="2"/>
      </rPr>
      <t xml:space="preserve">EMS manufacturer specs </t>
    </r>
  </si>
  <si>
    <r>
      <t>•</t>
    </r>
    <r>
      <rPr>
        <sz val="10"/>
        <color indexed="8"/>
        <rFont val="Times New Roman"/>
        <family val="1"/>
      </rPr>
      <t xml:space="preserve">       </t>
    </r>
    <r>
      <rPr>
        <sz val="10"/>
        <color indexed="8"/>
        <rFont val="Arial"/>
        <family val="2"/>
      </rPr>
      <t xml:space="preserve">Sequence of operation clearly indicating: </t>
    </r>
  </si>
  <si>
    <r>
      <t>Pre and post inspections may be required to verify stated conditions</t>
    </r>
    <r>
      <rPr>
        <i/>
        <sz val="10"/>
        <color indexed="8"/>
        <rFont val="Arial"/>
        <family val="2"/>
      </rPr>
      <t xml:space="preserve">. </t>
    </r>
  </si>
  <si>
    <r>
      <t>•</t>
    </r>
    <r>
      <rPr>
        <sz val="10"/>
        <color indexed="8"/>
        <rFont val="Times New Roman"/>
        <family val="1"/>
      </rPr>
      <t xml:space="preserve">       </t>
    </r>
    <r>
      <rPr>
        <sz val="10"/>
        <color indexed="8"/>
        <rFont val="Arial"/>
        <family val="2"/>
      </rPr>
      <t xml:space="preserve">Documentation of the age of the existing EMS. </t>
    </r>
  </si>
  <si>
    <r>
      <t>•</t>
    </r>
    <r>
      <rPr>
        <sz val="10"/>
        <color indexed="8"/>
        <rFont val="Times New Roman"/>
        <family val="1"/>
      </rPr>
      <t xml:space="preserve">       </t>
    </r>
    <r>
      <rPr>
        <sz val="10"/>
        <color indexed="8"/>
        <rFont val="Arial"/>
        <family val="2"/>
      </rPr>
      <t xml:space="preserve">Photo verification of the existing thermostats or EMS controls. </t>
    </r>
  </si>
  <si>
    <r>
      <t>•</t>
    </r>
    <r>
      <rPr>
        <sz val="10"/>
        <color indexed="8"/>
        <rFont val="Times New Roman"/>
        <family val="1"/>
      </rPr>
      <t xml:space="preserve">       </t>
    </r>
    <r>
      <rPr>
        <sz val="10"/>
        <color indexed="8"/>
        <rFont val="Arial"/>
        <family val="2"/>
      </rPr>
      <t xml:space="preserve">Confirmation of the programming functionality. </t>
    </r>
  </si>
  <si>
    <r>
      <t>•</t>
    </r>
    <r>
      <rPr>
        <sz val="10"/>
        <color indexed="8"/>
        <rFont val="Times New Roman"/>
        <family val="1"/>
      </rPr>
      <t xml:space="preserve">       </t>
    </r>
    <r>
      <rPr>
        <sz val="10"/>
        <color indexed="8"/>
        <rFont val="Arial"/>
        <family val="2"/>
      </rPr>
      <t xml:space="preserve">Implement at least four enhanced control strategies not including unoccupied temperature setback (which is mandatory for Tier 1). </t>
    </r>
  </si>
  <si>
    <r>
      <t xml:space="preserve">   o</t>
    </r>
    <r>
      <rPr>
        <sz val="10"/>
        <color indexed="8"/>
        <rFont val="Times New Roman"/>
        <family val="1"/>
      </rPr>
      <t xml:space="preserve">    </t>
    </r>
    <r>
      <rPr>
        <sz val="10"/>
        <color indexed="8"/>
        <rFont val="Arial"/>
        <family val="2"/>
      </rPr>
      <t xml:space="preserve">Occupied, setback time periods and established temperatures. </t>
    </r>
  </si>
  <si>
    <r>
      <t xml:space="preserve">   o</t>
    </r>
    <r>
      <rPr>
        <sz val="10"/>
        <color indexed="8"/>
        <rFont val="Times New Roman"/>
        <family val="1"/>
      </rPr>
      <t xml:space="preserve">    </t>
    </r>
    <r>
      <rPr>
        <sz val="10"/>
        <color indexed="8"/>
        <rFont val="Arial"/>
        <family val="2"/>
      </rPr>
      <t xml:space="preserve">Occupied, unoccupied, and holiday scheduling </t>
    </r>
  </si>
  <si>
    <r>
      <t xml:space="preserve">   o</t>
    </r>
    <r>
      <rPr>
        <sz val="10"/>
        <color indexed="8"/>
        <rFont val="Times New Roman"/>
        <family val="1"/>
      </rPr>
      <t xml:space="preserve">    </t>
    </r>
    <r>
      <rPr>
        <sz val="10"/>
        <color indexed="8"/>
        <rFont val="Arial"/>
        <family val="2"/>
      </rPr>
      <t xml:space="preserve">On / off control of motors (as applicable) </t>
    </r>
  </si>
  <si>
    <r>
      <t xml:space="preserve">   o</t>
    </r>
    <r>
      <rPr>
        <sz val="10"/>
        <color indexed="8"/>
        <rFont val="Times New Roman"/>
        <family val="1"/>
      </rPr>
      <t xml:space="preserve">    </t>
    </r>
    <r>
      <rPr>
        <sz val="10"/>
        <color indexed="8"/>
        <rFont val="Arial"/>
        <family val="2"/>
      </rPr>
      <t xml:space="preserve">Enhanced strategies implemented </t>
    </r>
  </si>
  <si>
    <r>
      <t xml:space="preserve">   o</t>
    </r>
    <r>
      <rPr>
        <sz val="10"/>
        <color indexed="8"/>
        <rFont val="Times New Roman"/>
        <family val="1"/>
      </rPr>
      <t xml:space="preserve">    </t>
    </r>
    <r>
      <rPr>
        <sz val="10"/>
        <color indexed="8"/>
        <rFont val="Arial"/>
        <family val="2"/>
      </rPr>
      <t xml:space="preserve">EMS screenshots displaying system settings (temperature set points, schedules, etc.) </t>
    </r>
  </si>
  <si>
    <t>Energy Management Systems (EMS) Worksheet</t>
  </si>
  <si>
    <t>Existing System Being Replaced</t>
  </si>
  <si>
    <r>
      <t>*</t>
    </r>
    <r>
      <rPr>
        <sz val="10"/>
        <rFont val="Arial"/>
        <family val="2"/>
      </rPr>
      <t>Four Enhanced Control Strategies plus Unoccupied Temperature Setback, which is mandatory, are required from the list below.</t>
    </r>
  </si>
  <si>
    <t>Outside Air Temperature (OAT)</t>
  </si>
  <si>
    <t>Cooling Lockout on OAT</t>
  </si>
  <si>
    <r>
      <t>•</t>
    </r>
    <r>
      <rPr>
        <sz val="10"/>
        <color indexed="8"/>
        <rFont val="Times New Roman"/>
        <family val="1"/>
      </rPr>
      <t xml:space="preserve">       </t>
    </r>
    <r>
      <rPr>
        <sz val="10"/>
        <color indexed="8"/>
        <rFont val="Arial"/>
        <family val="2"/>
      </rPr>
      <t xml:space="preserve">Holiday schedules must be entered for a minimum of one year. For premises with varying schedules (i.e. schools, seasonal occupancy) the occupancy schedules must be
       entered for a minimum of one year. </t>
    </r>
  </si>
  <si>
    <r>
      <t>•</t>
    </r>
    <r>
      <rPr>
        <sz val="10"/>
        <color indexed="8"/>
        <rFont val="Times New Roman"/>
        <family val="1"/>
      </rPr>
      <t xml:space="preserve">       </t>
    </r>
    <r>
      <rPr>
        <sz val="10"/>
        <color indexed="8"/>
        <rFont val="Arial"/>
        <family val="2"/>
      </rPr>
      <t>Hotel/Motels and other continuously occupied spaces are not eligible for Tier 1 EMS incentives. Hotels and Motels using occupancy based control can apply for the Hotel
       Room Occupancy Controls incentive on the HVAC worksheet.</t>
    </r>
  </si>
  <si>
    <r>
      <t>•</t>
    </r>
    <r>
      <rPr>
        <sz val="10"/>
        <color indexed="8"/>
        <rFont val="Times New Roman"/>
        <family val="1"/>
      </rPr>
      <t xml:space="preserve">       </t>
    </r>
    <r>
      <rPr>
        <sz val="10"/>
        <color indexed="8"/>
        <rFont val="Arial"/>
        <family val="2"/>
      </rPr>
      <t xml:space="preserve">Documentation supporting the conditioned space on the application. This information can typically be found on facility drawings or a spreadsheet indicating the
       space measurements. </t>
    </r>
  </si>
  <si>
    <t>Deadband Control for Heating and Cooling</t>
  </si>
  <si>
    <t>Minimum 5°F</t>
  </si>
  <si>
    <t>Unoccupied Temperature Setback</t>
  </si>
  <si>
    <t>Mandatory for Tier 1</t>
  </si>
  <si>
    <t>Improved Outside Air Volumne Control</t>
  </si>
  <si>
    <t>Direct outdoor air measurement, volumetric fan tracking, fixed damper position, or plenum pressure differential.</t>
  </si>
  <si>
    <t>Limit Outside Air</t>
  </si>
  <si>
    <t>Explanations and Notes</t>
  </si>
  <si>
    <t>During Morning Warm-Up/Cool Down Cycle</t>
  </si>
  <si>
    <t>Buildings and spaces within buildings that are not mechanically cooled are not eligible for the EMS rebate. EMS controls for electric resistance heating only systems may be submitted using the Custom Application. Buildings and spaces that are continuously occupied are only eligible for the Tier 2 incentive.  Projects which are primarily “integration” projects that overlay existing EMS control systems are not eligible for this measure.</t>
  </si>
  <si>
    <t>www.tepcommercialenergysolutions.com</t>
  </si>
  <si>
    <t>Incentives cannot exceed 50% of incremental measure cost.</t>
  </si>
  <si>
    <t>2020 Rebate Application</t>
  </si>
  <si>
    <r>
      <t>•</t>
    </r>
    <r>
      <rPr>
        <sz val="10"/>
        <color indexed="8"/>
        <rFont val="Times New Roman"/>
        <family val="1"/>
      </rPr>
      <t xml:space="preserve">       </t>
    </r>
    <r>
      <rPr>
        <b/>
        <sz val="10"/>
        <color indexed="8"/>
        <rFont val="Arial"/>
        <family val="2"/>
      </rPr>
      <t xml:space="preserve">Replace existing electric (non-programmable) or pneumatic thermostats </t>
    </r>
    <r>
      <rPr>
        <sz val="10"/>
        <color indexed="8"/>
        <rFont val="Arial"/>
        <family val="2"/>
      </rPr>
      <t xml:space="preserve">— Tier 1 incentive of $0.80 per square foot of controlled and conditioned space. Meeting
       Tier 2 specification requirements qualifies for $0.90 per square foot of controlled and conditioned space. </t>
    </r>
  </si>
  <si>
    <t>Last Modified: 04/28/2020</t>
  </si>
  <si>
    <r>
      <t>•</t>
    </r>
    <r>
      <rPr>
        <sz val="10"/>
        <color indexed="8"/>
        <rFont val="Times New Roman"/>
        <family val="1"/>
      </rPr>
      <t xml:space="preserve">       </t>
    </r>
    <r>
      <rPr>
        <b/>
        <sz val="10"/>
        <color indexed="8"/>
        <rFont val="Arial"/>
        <family val="2"/>
      </rPr>
      <t xml:space="preserve">Replace existing programmable thermostats or digital EMS </t>
    </r>
    <r>
      <rPr>
        <sz val="10"/>
        <color indexed="8"/>
        <rFont val="Arial"/>
        <family val="2"/>
      </rPr>
      <t xml:space="preserve">– Tier 1 incentive of $0.60 per square foot of controlled and conditioned space. Meeting Tier 2 specification
       requirements qualifies for $0.70 per square foot of controlled and conditioned space.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</si>
</sst>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409]mmmm\ d\,\ yyyy;@"/>
  </numFmts>
  <fonts count="65" x14ac:knownFonts="1">
    <font>
      <sz val="10"/>
      <name val="Arial"/>
    </font>
    <font>
      <sz val="11"/>
      <color indexed="8"/>
      <name val="Calibri"/>
      <family val="2"/>
    </font>
    <font>
      <b/>
      <sz val="10"/>
      <name val="Arial"/>
      <family val="2"/>
    </font>
    <font>
      <sz val="10"/>
      <name val="Arial"/>
      <family val="2"/>
    </font>
    <font>
      <sz val="11"/>
      <name val="Arial"/>
      <family val="2"/>
    </font>
    <font>
      <b/>
      <sz val="12"/>
      <name val="Arial"/>
      <family val="2"/>
    </font>
    <font>
      <sz val="10"/>
      <color indexed="8"/>
      <name val="Arial"/>
      <family val="2"/>
    </font>
    <font>
      <b/>
      <sz val="14"/>
      <name val="Arial"/>
      <family val="2"/>
    </font>
    <font>
      <sz val="9"/>
      <name val="Arial"/>
      <family val="2"/>
    </font>
    <font>
      <i/>
      <sz val="9"/>
      <name val="Arial"/>
      <family val="2"/>
    </font>
    <font>
      <sz val="10"/>
      <name val="Arial"/>
      <family val="2"/>
    </font>
    <font>
      <b/>
      <sz val="24"/>
      <name val="Arial"/>
      <family val="2"/>
    </font>
    <font>
      <b/>
      <sz val="10"/>
      <color indexed="10"/>
      <name val="Arial"/>
      <family val="2"/>
    </font>
    <font>
      <b/>
      <sz val="11"/>
      <name val="Calibri"/>
      <family val="2"/>
    </font>
    <font>
      <b/>
      <sz val="26"/>
      <name val="Arial"/>
      <family val="2"/>
    </font>
    <font>
      <b/>
      <sz val="18"/>
      <name val="Arial"/>
      <family val="2"/>
    </font>
    <font>
      <sz val="22"/>
      <color indexed="39"/>
      <name val="Arial"/>
      <family val="2"/>
    </font>
    <font>
      <sz val="18"/>
      <color indexed="39"/>
      <name val="Arial"/>
      <family val="2"/>
    </font>
    <font>
      <u/>
      <sz val="22"/>
      <name val="Arial"/>
      <family val="2"/>
    </font>
    <font>
      <u/>
      <sz val="18"/>
      <name val="Arial"/>
      <family val="2"/>
    </font>
    <font>
      <b/>
      <i/>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8"/>
      <name val="Arial"/>
      <family val="2"/>
    </font>
    <font>
      <b/>
      <sz val="9"/>
      <color indexed="81"/>
      <name val="Tahoma"/>
      <family val="2"/>
    </font>
    <font>
      <sz val="10.5"/>
      <color indexed="8"/>
      <name val="Arial"/>
      <family val="2"/>
    </font>
    <font>
      <sz val="8"/>
      <name val="Arial"/>
      <family val="2"/>
    </font>
    <font>
      <sz val="12"/>
      <name val="Arial"/>
      <family val="2"/>
    </font>
    <font>
      <b/>
      <i/>
      <sz val="11"/>
      <name val="Arial"/>
      <family val="2"/>
    </font>
    <font>
      <sz val="10"/>
      <color indexed="9"/>
      <name val="Arial"/>
      <family val="2"/>
    </font>
    <font>
      <i/>
      <sz val="8"/>
      <name val="Arial"/>
      <family val="2"/>
    </font>
    <font>
      <vertAlign val="superscript"/>
      <sz val="10"/>
      <name val="Arial"/>
      <family val="2"/>
    </font>
    <font>
      <i/>
      <sz val="10"/>
      <name val="Arial"/>
      <family val="2"/>
    </font>
    <font>
      <sz val="10"/>
      <color indexed="8"/>
      <name val="Times New Roman"/>
      <family val="1"/>
    </font>
    <font>
      <i/>
      <sz val="10"/>
      <color indexed="8"/>
      <name val="Arial"/>
      <family val="2"/>
    </font>
    <font>
      <sz val="11"/>
      <color theme="1"/>
      <name val="Calibri"/>
      <family val="2"/>
      <scheme val="minor"/>
    </font>
    <font>
      <u/>
      <sz val="10"/>
      <color theme="10"/>
      <name val="Arial"/>
      <family val="2"/>
    </font>
    <font>
      <sz val="12"/>
      <color theme="1"/>
      <name val="Arial"/>
      <family val="2"/>
    </font>
    <font>
      <sz val="11.5"/>
      <color theme="1"/>
      <name val="Arial"/>
      <family val="2"/>
    </font>
    <font>
      <b/>
      <sz val="11.5"/>
      <color theme="1"/>
      <name val="Arial"/>
      <family val="2"/>
    </font>
    <font>
      <sz val="10"/>
      <color theme="1"/>
      <name val="Arial"/>
      <family val="2"/>
    </font>
    <font>
      <sz val="9"/>
      <color theme="1"/>
      <name val="Arial"/>
      <family val="2"/>
    </font>
    <font>
      <b/>
      <sz val="12"/>
      <color theme="1"/>
      <name val="Arial"/>
      <family val="2"/>
    </font>
    <font>
      <b/>
      <sz val="10"/>
      <color theme="1"/>
      <name val="Arial"/>
      <family val="2"/>
    </font>
    <font>
      <b/>
      <sz val="10"/>
      <color rgb="FF000000"/>
      <name val="Arial"/>
      <family val="2"/>
    </font>
    <font>
      <b/>
      <i/>
      <sz val="10"/>
      <color rgb="FF000000"/>
      <name val="Arial"/>
      <family val="2"/>
    </font>
    <font>
      <sz val="10"/>
      <color rgb="FF000000"/>
      <name val="Arial"/>
      <family val="2"/>
    </font>
    <font>
      <sz val="10"/>
      <color rgb="FF000000"/>
      <name val="Courier New"/>
      <family val="3"/>
    </font>
    <font>
      <sz val="8"/>
      <color theme="1"/>
      <name val="Arial"/>
      <family val="2"/>
    </font>
    <font>
      <u/>
      <sz val="12"/>
      <color theme="10"/>
      <name val="Arial"/>
      <family val="2"/>
    </font>
    <font>
      <b/>
      <sz val="22"/>
      <color theme="1"/>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2"/>
      </patternFill>
    </fill>
    <fill>
      <patternFill patternType="solid">
        <fgColor indexed="8"/>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
      <patternFill patternType="solid">
        <fgColor rgb="FFFFFFCC"/>
        <bgColor indexed="64"/>
      </patternFill>
    </fill>
    <fill>
      <patternFill patternType="solid">
        <fgColor rgb="FFEBF1DE"/>
        <bgColor indexed="64"/>
      </patternFill>
    </fill>
    <fill>
      <patternFill patternType="solid">
        <fgColor rgb="FFFFC000"/>
        <bgColor indexed="64"/>
      </patternFill>
    </fill>
    <fill>
      <patternFill patternType="solid">
        <fgColor rgb="FF92D050"/>
        <bgColor indexed="64"/>
      </patternFill>
    </fill>
    <fill>
      <patternFill patternType="solid">
        <fgColor rgb="FF99CCFF"/>
        <bgColor indexed="64"/>
      </patternFill>
    </fill>
    <fill>
      <patternFill patternType="solid">
        <fgColor theme="6"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0"/>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8">
    <xf numFmtId="0" fontId="0"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21" fillId="10" borderId="0" applyNumberFormat="0" applyBorder="0" applyAlignment="0" applyProtection="0"/>
    <xf numFmtId="0" fontId="21" fillId="4"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1" fillId="10"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4" borderId="0" applyNumberFormat="0" applyBorder="0" applyAlignment="0" applyProtection="0"/>
    <xf numFmtId="0" fontId="22" fillId="15" borderId="0" applyNumberFormat="0" applyBorder="0" applyAlignment="0" applyProtection="0"/>
    <xf numFmtId="0" fontId="23" fillId="2" borderId="1" applyNumberFormat="0" applyAlignment="0" applyProtection="0"/>
    <xf numFmtId="0" fontId="24" fillId="16" borderId="2" applyNumberFormat="0" applyAlignment="0" applyProtection="0"/>
    <xf numFmtId="49" fontId="41" fillId="17" borderId="0">
      <alignment horizontal="center" vertical="center" wrapText="1"/>
      <protection hidden="1"/>
    </xf>
    <xf numFmtId="49" fontId="41" fillId="17" borderId="0">
      <alignment horizontal="center" vertical="center" wrapText="1"/>
      <protection hidden="1"/>
    </xf>
    <xf numFmtId="49" fontId="41" fillId="17" borderId="0">
      <alignment horizontal="center" vertical="center" wrapText="1"/>
      <protection hidden="1"/>
    </xf>
    <xf numFmtId="43" fontId="1"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44" fontId="10"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26" fillId="18"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0" fillId="0" borderId="0" applyNumberFormat="0" applyFill="0" applyBorder="0" applyAlignment="0" applyProtection="0">
      <alignment horizontal="left"/>
    </xf>
    <xf numFmtId="0" fontId="30" fillId="8" borderId="1" applyNumberFormat="0" applyAlignment="0" applyProtection="0"/>
    <xf numFmtId="0" fontId="31" fillId="0" borderId="6" applyNumberFormat="0" applyFill="0" applyAlignment="0" applyProtection="0"/>
    <xf numFmtId="0" fontId="32" fillId="8" borderId="0" applyNumberFormat="0" applyBorder="0" applyAlignment="0" applyProtection="0"/>
    <xf numFmtId="0" fontId="51" fillId="0" borderId="0"/>
    <xf numFmtId="0" fontId="3" fillId="0" borderId="0">
      <alignment horizontal="left"/>
    </xf>
    <xf numFmtId="0" fontId="3" fillId="0" borderId="0">
      <alignment horizontal="center" vertical="center" wrapText="1"/>
    </xf>
    <xf numFmtId="0" fontId="3" fillId="0" borderId="0"/>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alignment horizontal="center" vertical="center" wrapText="1"/>
    </xf>
    <xf numFmtId="0" fontId="3" fillId="0" borderId="0"/>
    <xf numFmtId="0" fontId="3" fillId="0" borderId="0"/>
    <xf numFmtId="0" fontId="49" fillId="0" borderId="0"/>
    <xf numFmtId="0" fontId="3" fillId="0" borderId="0">
      <alignment horizontal="left"/>
    </xf>
    <xf numFmtId="0" fontId="3" fillId="0" borderId="0">
      <alignment horizontal="center" vertical="center" wrapText="1"/>
    </xf>
    <xf numFmtId="0" fontId="51" fillId="0" borderId="0"/>
    <xf numFmtId="0" fontId="51" fillId="0" borderId="0"/>
    <xf numFmtId="0" fontId="51" fillId="0" borderId="0"/>
    <xf numFmtId="0" fontId="1" fillId="5" borderId="7" applyNumberFormat="0" applyFont="0" applyAlignment="0" applyProtection="0"/>
    <xf numFmtId="0" fontId="33" fillId="2"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 fillId="0" borderId="10" applyNumberFormat="0" applyFont="0" applyBorder="0" applyAlignment="0" applyProtection="0"/>
    <xf numFmtId="0" fontId="36" fillId="0" borderId="0" applyNumberFormat="0" applyFill="0" applyBorder="0" applyAlignment="0" applyProtection="0"/>
  </cellStyleXfs>
  <cellXfs count="293">
    <xf numFmtId="0" fontId="0" fillId="0" borderId="0" xfId="0">
      <alignment horizontal="left"/>
    </xf>
    <xf numFmtId="0" fontId="5" fillId="21" borderId="0" xfId="0" applyFont="1" applyFill="1" applyBorder="1" applyAlignment="1" applyProtection="1">
      <alignment horizontal="right" vertical="center"/>
      <protection hidden="1"/>
    </xf>
    <xf numFmtId="0" fontId="52" fillId="21" borderId="0" xfId="0" applyNumberFormat="1" applyFont="1" applyFill="1" applyBorder="1" applyAlignment="1" applyProtection="1">
      <alignment horizontal="center" vertical="center"/>
      <protection hidden="1"/>
    </xf>
    <xf numFmtId="8" fontId="53" fillId="21" borderId="0" xfId="0" applyNumberFormat="1" applyFont="1" applyFill="1" applyBorder="1" applyAlignment="1" applyProtection="1">
      <alignment horizontal="right" vertical="center"/>
      <protection hidden="1"/>
    </xf>
    <xf numFmtId="0" fontId="3" fillId="21" borderId="11" xfId="0" applyFont="1" applyFill="1" applyBorder="1" applyAlignment="1" applyProtection="1">
      <alignment horizontal="center" vertical="center"/>
      <protection hidden="1"/>
    </xf>
    <xf numFmtId="0" fontId="54" fillId="21" borderId="12" xfId="0" applyFont="1" applyFill="1" applyBorder="1" applyAlignment="1" applyProtection="1">
      <alignment vertical="center"/>
      <protection hidden="1"/>
    </xf>
    <xf numFmtId="0" fontId="3" fillId="19" borderId="0" xfId="54" applyFill="1">
      <alignment horizontal="left"/>
    </xf>
    <xf numFmtId="0" fontId="12" fillId="19" borderId="0" xfId="54" applyFont="1" applyFill="1">
      <alignment horizontal="left"/>
    </xf>
    <xf numFmtId="0" fontId="13" fillId="19" borderId="0" xfId="54" applyFont="1" applyFill="1" applyAlignment="1">
      <alignment horizontal="left" vertical="center"/>
    </xf>
    <xf numFmtId="0" fontId="3" fillId="17" borderId="0" xfId="54" applyFont="1" applyFill="1" applyProtection="1">
      <alignment horizontal="left"/>
      <protection hidden="1"/>
    </xf>
    <xf numFmtId="0" fontId="3" fillId="17" borderId="0" xfId="54" applyFont="1" applyFill="1" applyAlignment="1" applyProtection="1">
      <protection hidden="1"/>
    </xf>
    <xf numFmtId="0" fontId="20" fillId="17" borderId="0" xfId="54" applyFont="1" applyFill="1" applyAlignment="1" applyProtection="1">
      <alignment horizontal="right"/>
      <protection hidden="1"/>
    </xf>
    <xf numFmtId="0" fontId="3" fillId="20" borderId="0" xfId="54" applyFont="1" applyFill="1" applyProtection="1">
      <alignment horizontal="left"/>
      <protection hidden="1"/>
    </xf>
    <xf numFmtId="0" fontId="3" fillId="0" borderId="0" xfId="0" applyFont="1" applyFill="1" applyProtection="1">
      <alignment horizontal="left"/>
    </xf>
    <xf numFmtId="0" fontId="3" fillId="0" borderId="0" xfId="0" applyFont="1" applyFill="1" applyAlignment="1" applyProtection="1">
      <alignment horizontal="left"/>
    </xf>
    <xf numFmtId="0" fontId="54" fillId="0" borderId="13" xfId="0" applyFont="1" applyFill="1" applyBorder="1" applyAlignment="1" applyProtection="1">
      <alignment horizontal="right" vertical="center"/>
    </xf>
    <xf numFmtId="0" fontId="54" fillId="0" borderId="13" xfId="0" applyFont="1" applyFill="1" applyBorder="1" applyAlignment="1" applyProtection="1">
      <alignment horizontal="center" wrapText="1"/>
    </xf>
    <xf numFmtId="0" fontId="40" fillId="0" borderId="13" xfId="55" applyFont="1" applyFill="1" applyBorder="1" applyAlignment="1" applyProtection="1">
      <alignment horizontal="right" vertical="center"/>
      <protection locked="0"/>
    </xf>
    <xf numFmtId="0" fontId="3" fillId="0" borderId="13" xfId="0" applyFont="1" applyFill="1" applyBorder="1" applyAlignment="1" applyProtection="1">
      <alignment horizontal="center"/>
    </xf>
    <xf numFmtId="0" fontId="4" fillId="0" borderId="0" xfId="0" applyFont="1" applyFill="1" applyBorder="1" applyAlignment="1" applyProtection="1">
      <alignment vertical="center" wrapText="1"/>
      <protection hidden="1"/>
    </xf>
    <xf numFmtId="0" fontId="40" fillId="22" borderId="13" xfId="55" applyFont="1" applyFill="1" applyBorder="1" applyAlignment="1" applyProtection="1">
      <alignment horizontal="center" vertical="center" wrapText="1"/>
      <protection locked="0"/>
    </xf>
    <xf numFmtId="6" fontId="8" fillId="21" borderId="14" xfId="0" applyNumberFormat="1" applyFont="1" applyFill="1" applyBorder="1" applyAlignment="1" applyProtection="1">
      <alignment horizontal="center" vertical="center"/>
      <protection hidden="1"/>
    </xf>
    <xf numFmtId="6" fontId="8" fillId="21" borderId="15" xfId="0" applyNumberFormat="1" applyFont="1" applyFill="1" applyBorder="1" applyAlignment="1" applyProtection="1">
      <alignment horizontal="center" vertical="center"/>
      <protection hidden="1"/>
    </xf>
    <xf numFmtId="8" fontId="55" fillId="21" borderId="16" xfId="0" applyNumberFormat="1" applyFont="1" applyFill="1" applyBorder="1" applyAlignment="1" applyProtection="1">
      <alignment horizontal="center" vertical="center"/>
      <protection hidden="1"/>
    </xf>
    <xf numFmtId="0" fontId="4" fillId="21" borderId="17" xfId="55" applyFont="1" applyFill="1" applyBorder="1" applyAlignment="1" applyProtection="1">
      <alignment vertical="center" wrapText="1"/>
      <protection hidden="1"/>
    </xf>
    <xf numFmtId="0" fontId="4" fillId="21" borderId="0" xfId="55" applyFont="1" applyFill="1" applyBorder="1" applyAlignment="1" applyProtection="1">
      <alignment vertical="center" wrapText="1"/>
      <protection hidden="1"/>
    </xf>
    <xf numFmtId="0" fontId="40" fillId="0" borderId="0" xfId="55" applyFont="1" applyFill="1" applyBorder="1" applyAlignment="1" applyProtection="1">
      <alignment vertical="center" wrapText="1"/>
      <protection locked="0"/>
    </xf>
    <xf numFmtId="0" fontId="40" fillId="0" borderId="0" xfId="55" applyFont="1" applyFill="1" applyBorder="1" applyAlignment="1" applyProtection="1">
      <alignment vertical="center"/>
      <protection locked="0"/>
    </xf>
    <xf numFmtId="0" fontId="54" fillId="21" borderId="18" xfId="0" applyFont="1" applyFill="1" applyBorder="1" applyAlignment="1" applyProtection="1">
      <alignment vertical="center"/>
      <protection hidden="1"/>
    </xf>
    <xf numFmtId="0" fontId="39" fillId="17" borderId="13" xfId="55" applyFont="1" applyFill="1" applyBorder="1" applyAlignment="1" applyProtection="1">
      <alignment horizontal="center" vertical="center" wrapText="1"/>
      <protection hidden="1"/>
    </xf>
    <xf numFmtId="3" fontId="3" fillId="17" borderId="19" xfId="55" applyNumberFormat="1" applyFont="1" applyFill="1" applyBorder="1" applyAlignment="1" applyProtection="1">
      <alignment horizontal="center" vertical="center" wrapText="1"/>
      <protection hidden="1"/>
    </xf>
    <xf numFmtId="2" fontId="3" fillId="21" borderId="0" xfId="0" applyNumberFormat="1" applyFont="1" applyFill="1" applyBorder="1" applyAlignment="1" applyProtection="1">
      <alignment horizontal="center" vertical="center"/>
      <protection hidden="1"/>
    </xf>
    <xf numFmtId="0" fontId="44" fillId="21" borderId="0" xfId="55" applyFont="1" applyFill="1" applyBorder="1" applyAlignment="1" applyProtection="1">
      <alignment horizontal="left" vertical="center" wrapText="1"/>
      <protection hidden="1"/>
    </xf>
    <xf numFmtId="0" fontId="44" fillId="0" borderId="0" xfId="55" applyFont="1" applyBorder="1" applyAlignment="1" applyProtection="1">
      <alignment vertical="center" wrapText="1"/>
      <protection hidden="1"/>
    </xf>
    <xf numFmtId="0" fontId="3" fillId="21" borderId="0" xfId="0" applyFont="1" applyFill="1" applyBorder="1" applyAlignment="1" applyProtection="1">
      <alignment vertical="center" wrapText="1"/>
      <protection hidden="1"/>
    </xf>
    <xf numFmtId="0" fontId="3" fillId="0" borderId="0" xfId="0" applyFont="1" applyFill="1" applyBorder="1" applyAlignment="1" applyProtection="1">
      <alignment horizontal="center" vertical="center"/>
      <protection locked="0"/>
    </xf>
    <xf numFmtId="0" fontId="3" fillId="21" borderId="14" xfId="0" applyFont="1" applyFill="1" applyBorder="1" applyAlignment="1" applyProtection="1">
      <alignment vertical="center" wrapText="1"/>
      <protection hidden="1"/>
    </xf>
    <xf numFmtId="0" fontId="44" fillId="21" borderId="20" xfId="55" applyFont="1" applyFill="1" applyBorder="1" applyAlignment="1" applyProtection="1">
      <alignment vertical="center" wrapText="1"/>
      <protection hidden="1"/>
    </xf>
    <xf numFmtId="0" fontId="44" fillId="21" borderId="0" xfId="55" applyFont="1" applyFill="1" applyBorder="1" applyAlignment="1" applyProtection="1">
      <alignment vertical="center" wrapText="1"/>
      <protection hidden="1"/>
    </xf>
    <xf numFmtId="0" fontId="44" fillId="21" borderId="16" xfId="55" applyFont="1" applyFill="1" applyBorder="1" applyAlignment="1" applyProtection="1">
      <alignment vertical="center" wrapText="1"/>
      <protection hidden="1"/>
    </xf>
    <xf numFmtId="0" fontId="3" fillId="21" borderId="13"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protection hidden="1"/>
    </xf>
    <xf numFmtId="8" fontId="6" fillId="0" borderId="0" xfId="0" applyNumberFormat="1" applyFont="1" applyFill="1" applyBorder="1" applyAlignment="1" applyProtection="1">
      <alignment horizontal="center" vertical="top" wrapText="1"/>
      <protection hidden="1"/>
    </xf>
    <xf numFmtId="0" fontId="3" fillId="0" borderId="0" xfId="0" applyFont="1" applyFill="1" applyBorder="1" applyAlignment="1" applyProtection="1">
      <alignment vertical="center"/>
      <protection locked="0"/>
    </xf>
    <xf numFmtId="164" fontId="8" fillId="0" borderId="0" xfId="0" applyNumberFormat="1" applyFont="1" applyFill="1" applyBorder="1" applyAlignment="1" applyProtection="1">
      <alignment horizontal="center" vertical="center"/>
      <protection hidden="1"/>
    </xf>
    <xf numFmtId="6" fontId="8" fillId="0" borderId="0" xfId="0" applyNumberFormat="1" applyFont="1" applyFill="1" applyBorder="1" applyAlignment="1" applyProtection="1">
      <alignment horizontal="center" vertical="center"/>
      <protection hidden="1"/>
    </xf>
    <xf numFmtId="0" fontId="3" fillId="0" borderId="0" xfId="0" applyFont="1" applyFill="1" applyBorder="1" applyProtection="1">
      <alignment horizontal="left"/>
      <protection hidden="1"/>
    </xf>
    <xf numFmtId="0" fontId="3" fillId="0" borderId="0" xfId="0" applyFont="1" applyFill="1" applyBorder="1" applyAlignment="1" applyProtection="1">
      <alignment horizontal="left"/>
    </xf>
    <xf numFmtId="165"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wrapText="1"/>
      <protection hidden="1"/>
    </xf>
    <xf numFmtId="0" fontId="56" fillId="21" borderId="0" xfId="0" applyFont="1" applyFill="1" applyBorder="1" applyAlignment="1" applyProtection="1">
      <alignment horizontal="left" vertical="center"/>
      <protection hidden="1"/>
    </xf>
    <xf numFmtId="0" fontId="57" fillId="23" borderId="21" xfId="0" applyFont="1" applyFill="1" applyBorder="1" applyAlignment="1" applyProtection="1">
      <alignment horizontal="center" vertical="center"/>
      <protection hidden="1"/>
    </xf>
    <xf numFmtId="0" fontId="56" fillId="21" borderId="14" xfId="0" applyFont="1" applyFill="1" applyBorder="1" applyAlignment="1" applyProtection="1">
      <alignment horizontal="left" vertical="center"/>
      <protection hidden="1"/>
    </xf>
    <xf numFmtId="0" fontId="44" fillId="21" borderId="22" xfId="55" applyFont="1" applyFill="1" applyBorder="1" applyAlignment="1" applyProtection="1">
      <alignment vertical="center" wrapText="1"/>
      <protection hidden="1"/>
    </xf>
    <xf numFmtId="0" fontId="44" fillId="21" borderId="14" xfId="55" applyFont="1" applyFill="1" applyBorder="1" applyAlignment="1" applyProtection="1">
      <alignment vertical="center" wrapText="1"/>
      <protection hidden="1"/>
    </xf>
    <xf numFmtId="0" fontId="9" fillId="21" borderId="14" xfId="0" applyFont="1" applyFill="1" applyBorder="1" applyAlignment="1" applyProtection="1">
      <alignment horizontal="right" vertical="top"/>
      <protection hidden="1"/>
    </xf>
    <xf numFmtId="0" fontId="57" fillId="21" borderId="23" xfId="0" applyFont="1" applyFill="1" applyBorder="1" applyAlignment="1" applyProtection="1">
      <alignment vertical="center"/>
      <protection hidden="1"/>
    </xf>
    <xf numFmtId="0" fontId="56" fillId="21" borderId="24" xfId="0" applyFont="1" applyFill="1" applyBorder="1" applyAlignment="1" applyProtection="1">
      <alignment vertical="center"/>
      <protection hidden="1"/>
    </xf>
    <xf numFmtId="0" fontId="54" fillId="21" borderId="25" xfId="0" applyFont="1" applyFill="1" applyBorder="1" applyAlignment="1" applyProtection="1">
      <alignment vertical="center"/>
      <protection hidden="1"/>
    </xf>
    <xf numFmtId="0" fontId="56" fillId="21" borderId="14" xfId="0" applyFont="1" applyFill="1" applyBorder="1" applyAlignment="1" applyProtection="1">
      <alignment vertical="center"/>
      <protection hidden="1"/>
    </xf>
    <xf numFmtId="0" fontId="57" fillId="21" borderId="26" xfId="0" applyFont="1" applyFill="1" applyBorder="1" applyAlignment="1" applyProtection="1">
      <alignment vertical="center"/>
      <protection hidden="1"/>
    </xf>
    <xf numFmtId="0" fontId="56" fillId="21" borderId="27" xfId="0" applyFont="1" applyFill="1" applyBorder="1" applyAlignment="1" applyProtection="1">
      <alignment vertical="center"/>
      <protection hidden="1"/>
    </xf>
    <xf numFmtId="0" fontId="3" fillId="0" borderId="0" xfId="0" applyFont="1" applyFill="1" applyBorder="1" applyProtection="1">
      <alignment horizontal="left"/>
    </xf>
    <xf numFmtId="0" fontId="44" fillId="21" borderId="17" xfId="55" applyFont="1" applyFill="1" applyBorder="1" applyAlignment="1" applyProtection="1">
      <alignment vertical="top" wrapText="1"/>
      <protection hidden="1"/>
    </xf>
    <xf numFmtId="0" fontId="44" fillId="21" borderId="0" xfId="55" applyFont="1" applyFill="1" applyBorder="1" applyAlignment="1" applyProtection="1">
      <alignment vertical="top" wrapText="1"/>
      <protection hidden="1"/>
    </xf>
    <xf numFmtId="0" fontId="44" fillId="21" borderId="14" xfId="55" applyFont="1" applyFill="1" applyBorder="1" applyAlignment="1" applyProtection="1">
      <alignment vertical="top" wrapText="1"/>
      <protection hidden="1"/>
    </xf>
    <xf numFmtId="0" fontId="2" fillId="21" borderId="0" xfId="0" applyFont="1" applyFill="1" applyBorder="1" applyAlignment="1" applyProtection="1">
      <alignment vertical="center"/>
      <protection hidden="1"/>
    </xf>
    <xf numFmtId="0" fontId="2" fillId="21" borderId="0" xfId="0" applyFont="1" applyFill="1" applyBorder="1" applyAlignment="1" applyProtection="1">
      <alignment horizontal="center" vertical="center"/>
      <protection hidden="1"/>
    </xf>
    <xf numFmtId="0" fontId="3" fillId="21" borderId="0" xfId="0" applyFont="1" applyFill="1" applyBorder="1" applyProtection="1">
      <alignment horizontal="left"/>
      <protection hidden="1"/>
    </xf>
    <xf numFmtId="0" fontId="2" fillId="21" borderId="14" xfId="0" applyFont="1" applyFill="1" applyBorder="1" applyAlignment="1" applyProtection="1">
      <alignment horizontal="center" vertical="center"/>
      <protection hidden="1"/>
    </xf>
    <xf numFmtId="0" fontId="3" fillId="17" borderId="0" xfId="54" applyFont="1" applyFill="1" applyBorder="1" applyProtection="1">
      <alignment horizontal="left"/>
      <protection hidden="1"/>
    </xf>
    <xf numFmtId="0" fontId="3" fillId="17" borderId="0" xfId="54" applyFont="1" applyFill="1" applyBorder="1" applyAlignment="1" applyProtection="1">
      <alignment vertical="top" wrapText="1"/>
      <protection hidden="1"/>
    </xf>
    <xf numFmtId="0" fontId="2" fillId="17" borderId="0" xfId="54" applyFont="1" applyFill="1" applyBorder="1" applyAlignment="1" applyProtection="1">
      <alignment horizontal="left" vertical="top"/>
      <protection hidden="1"/>
    </xf>
    <xf numFmtId="0" fontId="3" fillId="17" borderId="0" xfId="54" applyFont="1" applyFill="1" applyBorder="1" applyAlignment="1" applyProtection="1">
      <alignment horizontal="left" vertical="top"/>
      <protection hidden="1"/>
    </xf>
    <xf numFmtId="0" fontId="5" fillId="20" borderId="0" xfId="54" applyFont="1" applyFill="1" applyAlignment="1" applyProtection="1">
      <alignment horizontal="left" vertical="center" readingOrder="1"/>
      <protection hidden="1"/>
    </xf>
    <xf numFmtId="0" fontId="4" fillId="20" borderId="0" xfId="54" applyFont="1" applyFill="1" applyAlignment="1" applyProtection="1">
      <alignment horizontal="left" vertical="center" readingOrder="1"/>
      <protection hidden="1"/>
    </xf>
    <xf numFmtId="0" fontId="2" fillId="21" borderId="28" xfId="0" applyFont="1" applyFill="1" applyBorder="1" applyAlignment="1" applyProtection="1">
      <alignment horizontal="center" vertical="center" wrapText="1"/>
      <protection hidden="1"/>
    </xf>
    <xf numFmtId="0" fontId="4" fillId="21" borderId="14" xfId="0" applyFont="1" applyFill="1" applyBorder="1" applyAlignment="1" applyProtection="1">
      <alignment vertical="top" wrapText="1"/>
      <protection hidden="1"/>
    </xf>
    <xf numFmtId="0" fontId="4" fillId="21" borderId="11" xfId="0" applyFont="1" applyFill="1" applyBorder="1" applyAlignment="1" applyProtection="1">
      <alignment vertical="top" wrapText="1"/>
      <protection hidden="1"/>
    </xf>
    <xf numFmtId="0" fontId="4" fillId="21" borderId="29" xfId="0" applyFont="1" applyFill="1" applyBorder="1" applyAlignment="1" applyProtection="1">
      <alignment vertical="top" wrapText="1"/>
      <protection hidden="1"/>
    </xf>
    <xf numFmtId="0" fontId="4" fillId="21" borderId="27" xfId="0" applyFont="1" applyFill="1" applyBorder="1" applyAlignment="1" applyProtection="1">
      <alignment vertical="top" wrapText="1"/>
      <protection hidden="1"/>
    </xf>
    <xf numFmtId="164" fontId="3" fillId="0" borderId="30" xfId="34" applyNumberFormat="1"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protection hidden="1"/>
    </xf>
    <xf numFmtId="0" fontId="3" fillId="21" borderId="31" xfId="0" applyFont="1" applyFill="1" applyBorder="1" applyAlignment="1" applyProtection="1">
      <alignment horizontal="center" vertical="center"/>
      <protection hidden="1"/>
    </xf>
    <xf numFmtId="49" fontId="3" fillId="21" borderId="31" xfId="0" applyNumberFormat="1" applyFont="1" applyFill="1" applyBorder="1" applyAlignment="1" applyProtection="1">
      <alignment vertical="center"/>
      <protection hidden="1"/>
    </xf>
    <xf numFmtId="49" fontId="3" fillId="21" borderId="16" xfId="0" applyNumberFormat="1" applyFont="1" applyFill="1" applyBorder="1" applyAlignment="1" applyProtection="1">
      <alignment horizontal="center" vertical="center"/>
      <protection hidden="1"/>
    </xf>
    <xf numFmtId="0" fontId="54" fillId="21" borderId="16" xfId="0" applyNumberFormat="1"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21" borderId="19" xfId="0" applyFont="1" applyFill="1" applyBorder="1" applyAlignment="1" applyProtection="1">
      <alignment horizontal="center"/>
      <protection hidden="1"/>
    </xf>
    <xf numFmtId="0" fontId="3" fillId="21" borderId="14" xfId="0" applyFont="1" applyFill="1" applyBorder="1" applyProtection="1">
      <alignment horizontal="left"/>
      <protection hidden="1"/>
    </xf>
    <xf numFmtId="0" fontId="3" fillId="21" borderId="16" xfId="0" applyFont="1" applyFill="1" applyBorder="1" applyProtection="1">
      <alignment horizontal="left"/>
      <protection hidden="1"/>
    </xf>
    <xf numFmtId="0" fontId="3" fillId="21" borderId="17" xfId="0" applyFont="1" applyFill="1" applyBorder="1" applyProtection="1">
      <alignment horizontal="left"/>
      <protection hidden="1"/>
    </xf>
    <xf numFmtId="0" fontId="3" fillId="21" borderId="0" xfId="0" applyFont="1" applyFill="1" applyBorder="1" applyAlignment="1" applyProtection="1">
      <alignment vertical="center"/>
      <protection hidden="1"/>
    </xf>
    <xf numFmtId="8" fontId="54" fillId="24" borderId="13" xfId="0" applyNumberFormat="1" applyFont="1" applyFill="1" applyBorder="1" applyAlignment="1" applyProtection="1">
      <alignment horizontal="center" vertical="center"/>
      <protection locked="0" hidden="1"/>
    </xf>
    <xf numFmtId="0" fontId="3" fillId="24" borderId="13" xfId="0" applyFont="1" applyFill="1" applyBorder="1" applyAlignment="1" applyProtection="1">
      <alignment horizontal="center" vertical="center"/>
      <protection locked="0" hidden="1"/>
    </xf>
    <xf numFmtId="2" fontId="3" fillId="25" borderId="13" xfId="0" applyNumberFormat="1" applyFont="1" applyFill="1" applyBorder="1" applyAlignment="1" applyProtection="1">
      <alignment horizontal="center" vertical="center"/>
      <protection locked="0" hidden="1"/>
    </xf>
    <xf numFmtId="49" fontId="3" fillId="24" borderId="32" xfId="0" applyNumberFormat="1" applyFont="1" applyFill="1" applyBorder="1" applyAlignment="1" applyProtection="1">
      <alignment vertical="center" wrapText="1"/>
      <protection locked="0" hidden="1"/>
    </xf>
    <xf numFmtId="0" fontId="57" fillId="23" borderId="19" xfId="0" applyFont="1" applyFill="1" applyBorder="1" applyAlignment="1" applyProtection="1">
      <alignment horizontal="center" vertical="center"/>
      <protection hidden="1"/>
    </xf>
    <xf numFmtId="0" fontId="37" fillId="21" borderId="13" xfId="0" applyFont="1" applyFill="1" applyBorder="1" applyAlignment="1" applyProtection="1">
      <alignment horizontal="center" vertical="center"/>
      <protection hidden="1"/>
    </xf>
    <xf numFmtId="0" fontId="3" fillId="21" borderId="13" xfId="0" applyFont="1" applyFill="1" applyBorder="1" applyAlignment="1" applyProtection="1">
      <alignment horizontal="center" vertical="center"/>
      <protection hidden="1"/>
    </xf>
    <xf numFmtId="0" fontId="58" fillId="21" borderId="17" xfId="0" applyFont="1" applyFill="1" applyBorder="1" applyAlignment="1" applyProtection="1">
      <alignment horizontal="left" vertical="top"/>
      <protection hidden="1"/>
    </xf>
    <xf numFmtId="0" fontId="58" fillId="21" borderId="17" xfId="0" applyFont="1" applyFill="1" applyBorder="1" applyAlignment="1" applyProtection="1">
      <alignment horizontal="left" vertical="center"/>
      <protection hidden="1"/>
    </xf>
    <xf numFmtId="164" fontId="3" fillId="21" borderId="0" xfId="0" applyNumberFormat="1" applyFont="1" applyFill="1" applyBorder="1" applyAlignment="1" applyProtection="1">
      <alignment horizontal="center" vertical="center"/>
      <protection hidden="1"/>
    </xf>
    <xf numFmtId="6" fontId="3" fillId="21" borderId="14" xfId="0" applyNumberFormat="1" applyFont="1" applyFill="1" applyBorder="1" applyAlignment="1" applyProtection="1">
      <alignment horizontal="center" vertical="center"/>
      <protection hidden="1"/>
    </xf>
    <xf numFmtId="0" fontId="59" fillId="21" borderId="17" xfId="0" applyFont="1" applyFill="1" applyBorder="1" applyAlignment="1" applyProtection="1">
      <alignment horizontal="left" vertical="top"/>
      <protection hidden="1"/>
    </xf>
    <xf numFmtId="0" fontId="60" fillId="21" borderId="17" xfId="0" applyFont="1" applyFill="1" applyBorder="1" applyAlignment="1" applyProtection="1">
      <alignment horizontal="left" vertical="top"/>
      <protection hidden="1"/>
    </xf>
    <xf numFmtId="0" fontId="2" fillId="21" borderId="0" xfId="0" applyFont="1" applyFill="1" applyBorder="1" applyAlignment="1" applyProtection="1">
      <alignment horizontal="right" vertical="center"/>
      <protection hidden="1"/>
    </xf>
    <xf numFmtId="6" fontId="2" fillId="21" borderId="14" xfId="0" applyNumberFormat="1" applyFont="1" applyFill="1" applyBorder="1" applyAlignment="1" applyProtection="1">
      <alignment horizontal="center" vertical="center"/>
      <protection hidden="1"/>
    </xf>
    <xf numFmtId="0" fontId="57" fillId="21" borderId="16" xfId="0" applyFont="1" applyFill="1" applyBorder="1" applyAlignment="1" applyProtection="1">
      <alignment vertical="center"/>
      <protection hidden="1"/>
    </xf>
    <xf numFmtId="0" fontId="57" fillId="21" borderId="15" xfId="0" applyFont="1" applyFill="1" applyBorder="1" applyAlignment="1" applyProtection="1">
      <alignment vertical="center"/>
      <protection hidden="1"/>
    </xf>
    <xf numFmtId="0" fontId="3" fillId="21" borderId="17" xfId="0" applyFont="1" applyFill="1" applyBorder="1" applyAlignment="1" applyProtection="1">
      <alignment horizontal="center" vertical="center"/>
      <protection hidden="1"/>
    </xf>
    <xf numFmtId="0" fontId="3" fillId="21" borderId="0" xfId="0" applyFont="1" applyFill="1" applyBorder="1" applyAlignment="1" applyProtection="1">
      <alignment horizontal="center" vertical="center"/>
      <protection hidden="1"/>
    </xf>
    <xf numFmtId="0" fontId="3" fillId="21" borderId="14" xfId="0" applyFont="1" applyFill="1" applyBorder="1" applyAlignment="1" applyProtection="1">
      <alignment horizontal="center" vertical="center"/>
      <protection hidden="1"/>
    </xf>
    <xf numFmtId="0" fontId="3" fillId="21" borderId="0" xfId="0" applyFont="1" applyFill="1" applyBorder="1" applyAlignment="1" applyProtection="1">
      <alignment vertical="top"/>
      <protection hidden="1"/>
    </xf>
    <xf numFmtId="0" fontId="3" fillId="21" borderId="14" xfId="0" applyFont="1" applyFill="1" applyBorder="1" applyAlignment="1" applyProtection="1">
      <alignment vertical="top"/>
      <protection hidden="1"/>
    </xf>
    <xf numFmtId="0" fontId="3" fillId="21" borderId="17" xfId="0" applyFont="1" applyFill="1" applyBorder="1" applyAlignment="1" applyProtection="1">
      <alignment vertical="center"/>
      <protection hidden="1"/>
    </xf>
    <xf numFmtId="0" fontId="3" fillId="21" borderId="14" xfId="0" applyFont="1" applyFill="1" applyBorder="1" applyAlignment="1" applyProtection="1">
      <alignment vertical="center"/>
      <protection hidden="1"/>
    </xf>
    <xf numFmtId="0" fontId="3" fillId="21" borderId="0" xfId="0" applyFont="1" applyFill="1" applyBorder="1" applyAlignment="1" applyProtection="1">
      <alignment horizontal="left"/>
      <protection hidden="1"/>
    </xf>
    <xf numFmtId="0" fontId="3" fillId="21" borderId="14" xfId="0" applyFont="1" applyFill="1" applyBorder="1" applyAlignment="1" applyProtection="1">
      <alignment horizontal="left"/>
      <protection hidden="1"/>
    </xf>
    <xf numFmtId="0" fontId="3" fillId="21" borderId="17" xfId="0" applyFont="1" applyFill="1" applyBorder="1" applyAlignment="1" applyProtection="1">
      <alignment horizontal="left"/>
      <protection hidden="1"/>
    </xf>
    <xf numFmtId="0" fontId="60" fillId="21" borderId="17" xfId="0" applyFont="1" applyFill="1" applyBorder="1" applyAlignment="1" applyProtection="1">
      <alignment horizontal="left" vertical="center"/>
      <protection hidden="1"/>
    </xf>
    <xf numFmtId="0" fontId="61" fillId="21" borderId="17" xfId="0" applyFont="1" applyFill="1" applyBorder="1" applyAlignment="1" applyProtection="1">
      <alignment horizontal="left" vertical="center"/>
      <protection hidden="1"/>
    </xf>
    <xf numFmtId="0" fontId="60" fillId="21" borderId="25" xfId="0" applyFont="1" applyFill="1" applyBorder="1" applyAlignment="1" applyProtection="1">
      <alignment horizontal="left" vertical="top"/>
      <protection hidden="1"/>
    </xf>
    <xf numFmtId="0" fontId="6" fillId="21" borderId="33" xfId="0" applyFont="1" applyFill="1" applyBorder="1" applyAlignment="1" applyProtection="1">
      <alignment vertical="center"/>
      <protection hidden="1"/>
    </xf>
    <xf numFmtId="0" fontId="6" fillId="21" borderId="20" xfId="0" applyFont="1" applyFill="1" applyBorder="1" applyAlignment="1" applyProtection="1">
      <alignment vertical="center"/>
      <protection hidden="1"/>
    </xf>
    <xf numFmtId="0" fontId="6" fillId="21" borderId="22" xfId="0" applyFont="1" applyFill="1" applyBorder="1" applyAlignment="1" applyProtection="1">
      <alignment vertical="center"/>
      <protection hidden="1"/>
    </xf>
    <xf numFmtId="0" fontId="6" fillId="21" borderId="17" xfId="0" applyFont="1" applyFill="1" applyBorder="1" applyAlignment="1" applyProtection="1">
      <alignment vertical="center"/>
      <protection hidden="1"/>
    </xf>
    <xf numFmtId="0" fontId="6" fillId="21" borderId="0" xfId="0" applyFont="1" applyFill="1" applyBorder="1" applyAlignment="1" applyProtection="1">
      <alignment vertical="center"/>
      <protection hidden="1"/>
    </xf>
    <xf numFmtId="0" fontId="6" fillId="21" borderId="14" xfId="0" applyFont="1" applyFill="1" applyBorder="1" applyAlignment="1" applyProtection="1">
      <alignment vertical="center"/>
      <protection hidden="1"/>
    </xf>
    <xf numFmtId="0" fontId="6" fillId="21" borderId="25" xfId="0" applyFont="1" applyFill="1" applyBorder="1" applyAlignment="1" applyProtection="1">
      <alignment vertical="center"/>
      <protection hidden="1"/>
    </xf>
    <xf numFmtId="0" fontId="6" fillId="21" borderId="16" xfId="0" applyFont="1" applyFill="1" applyBorder="1" applyAlignment="1" applyProtection="1">
      <alignment vertical="center"/>
      <protection hidden="1"/>
    </xf>
    <xf numFmtId="0" fontId="6" fillId="21" borderId="15" xfId="0" applyFont="1" applyFill="1" applyBorder="1" applyAlignment="1" applyProtection="1">
      <alignment vertical="center"/>
      <protection hidden="1"/>
    </xf>
    <xf numFmtId="0" fontId="6" fillId="21" borderId="11" xfId="0" applyFont="1" applyFill="1" applyBorder="1" applyAlignment="1" applyProtection="1">
      <alignment vertical="center"/>
      <protection hidden="1"/>
    </xf>
    <xf numFmtId="0" fontId="6" fillId="21" borderId="29" xfId="0" applyFont="1" applyFill="1" applyBorder="1" applyAlignment="1" applyProtection="1">
      <alignment vertical="center"/>
      <protection hidden="1"/>
    </xf>
    <xf numFmtId="0" fontId="6" fillId="21" borderId="27" xfId="0" applyFont="1" applyFill="1" applyBorder="1" applyAlignment="1" applyProtection="1">
      <alignment vertical="center"/>
      <protection hidden="1"/>
    </xf>
    <xf numFmtId="0" fontId="3" fillId="0" borderId="14" xfId="0" applyFont="1" applyFill="1" applyBorder="1" applyAlignment="1" applyProtection="1">
      <protection hidden="1"/>
    </xf>
    <xf numFmtId="0" fontId="37" fillId="21" borderId="30" xfId="0" applyFont="1" applyFill="1" applyBorder="1" applyAlignment="1" applyProtection="1">
      <alignment vertical="center"/>
      <protection hidden="1"/>
    </xf>
    <xf numFmtId="0" fontId="37" fillId="21" borderId="31" xfId="0" applyFont="1" applyFill="1" applyBorder="1" applyAlignment="1" applyProtection="1">
      <alignment vertical="center"/>
      <protection hidden="1"/>
    </xf>
    <xf numFmtId="0" fontId="37" fillId="21" borderId="34" xfId="0" applyFont="1" applyFill="1" applyBorder="1" applyAlignment="1" applyProtection="1">
      <alignment vertical="center"/>
      <protection hidden="1"/>
    </xf>
    <xf numFmtId="0" fontId="3" fillId="21" borderId="29" xfId="0" applyFont="1" applyFill="1" applyBorder="1" applyAlignment="1" applyProtection="1">
      <alignment vertical="center" wrapText="1"/>
      <protection hidden="1"/>
    </xf>
    <xf numFmtId="0" fontId="3" fillId="21" borderId="35" xfId="0" applyFont="1" applyFill="1" applyBorder="1" applyAlignment="1" applyProtection="1">
      <alignment vertical="center" wrapText="1"/>
      <protection hidden="1"/>
    </xf>
    <xf numFmtId="0" fontId="6" fillId="21" borderId="35" xfId="0" applyFont="1" applyFill="1" applyBorder="1" applyAlignment="1" applyProtection="1">
      <alignment vertical="center"/>
      <protection hidden="1"/>
    </xf>
    <xf numFmtId="5" fontId="53" fillId="21" borderId="36" xfId="0" applyNumberFormat="1" applyFont="1" applyFill="1" applyBorder="1" applyAlignment="1" applyProtection="1">
      <alignment horizontal="center" vertical="center"/>
      <protection hidden="1"/>
    </xf>
    <xf numFmtId="0" fontId="3" fillId="21" borderId="33" xfId="0" applyFont="1" applyFill="1" applyBorder="1" applyAlignment="1" applyProtection="1">
      <alignment horizontal="center" vertical="center"/>
      <protection hidden="1"/>
    </xf>
    <xf numFmtId="7" fontId="54" fillId="21" borderId="34" xfId="0" applyNumberFormat="1" applyFont="1" applyFill="1" applyBorder="1" applyAlignment="1" applyProtection="1">
      <alignment horizontal="center" vertical="center"/>
      <protection hidden="1"/>
    </xf>
    <xf numFmtId="7" fontId="53" fillId="21" borderId="37" xfId="0" applyNumberFormat="1" applyFont="1" applyFill="1" applyBorder="1" applyAlignment="1" applyProtection="1">
      <alignment horizontal="center" vertical="center"/>
      <protection hidden="1"/>
    </xf>
    <xf numFmtId="8" fontId="5" fillId="21" borderId="37" xfId="0" applyNumberFormat="1" applyFont="1" applyFill="1" applyBorder="1" applyAlignment="1" applyProtection="1">
      <alignment horizontal="center" vertical="center"/>
      <protection hidden="1"/>
    </xf>
    <xf numFmtId="0" fontId="56" fillId="21" borderId="23" xfId="0" applyFont="1" applyFill="1" applyBorder="1" applyAlignment="1" applyProtection="1">
      <alignment horizontal="left" vertical="center"/>
      <protection hidden="1"/>
    </xf>
    <xf numFmtId="0" fontId="3" fillId="21" borderId="17" xfId="0" applyFont="1" applyFill="1" applyBorder="1" applyProtection="1">
      <alignment horizontal="left"/>
    </xf>
    <xf numFmtId="0" fontId="3" fillId="21" borderId="11" xfId="0" applyFont="1" applyFill="1" applyBorder="1" applyProtection="1">
      <alignment horizontal="left"/>
    </xf>
    <xf numFmtId="0" fontId="12" fillId="21" borderId="0" xfId="0" applyFont="1" applyFill="1" applyBorder="1" applyAlignment="1" applyProtection="1">
      <alignment horizontal="left" vertical="center"/>
      <protection hidden="1"/>
    </xf>
    <xf numFmtId="0" fontId="62" fillId="21" borderId="38" xfId="0" applyFont="1" applyFill="1" applyBorder="1" applyAlignment="1" applyProtection="1">
      <alignment horizontal="center" vertical="center"/>
      <protection hidden="1"/>
    </xf>
    <xf numFmtId="0" fontId="3" fillId="21" borderId="0" xfId="0" applyFont="1" applyFill="1" applyBorder="1" applyProtection="1">
      <alignment horizontal="left"/>
    </xf>
    <xf numFmtId="0" fontId="3" fillId="0" borderId="0" xfId="55" applyBorder="1" applyProtection="1">
      <alignment horizontal="center" vertical="center" wrapText="1"/>
      <protection locked="0"/>
    </xf>
    <xf numFmtId="0" fontId="40" fillId="0" borderId="0" xfId="55" applyFont="1" applyBorder="1" applyAlignment="1" applyProtection="1">
      <alignment vertical="center" wrapText="1"/>
      <protection locked="0"/>
    </xf>
    <xf numFmtId="0" fontId="40" fillId="0" borderId="0" xfId="55" applyFont="1" applyFill="1" applyBorder="1" applyProtection="1">
      <alignment horizontal="center" vertical="center" wrapText="1"/>
      <protection locked="0"/>
    </xf>
    <xf numFmtId="0" fontId="40" fillId="26" borderId="0" xfId="55" applyFont="1" applyFill="1" applyBorder="1" applyProtection="1">
      <alignment horizontal="center" vertical="center" wrapText="1"/>
      <protection locked="0"/>
    </xf>
    <xf numFmtId="0" fontId="40" fillId="0" borderId="0" xfId="55" applyFont="1" applyBorder="1" applyProtection="1">
      <alignment horizontal="center" vertical="center" wrapText="1"/>
      <protection locked="0"/>
    </xf>
    <xf numFmtId="0" fontId="40" fillId="27" borderId="0" xfId="55" applyFont="1" applyFill="1" applyBorder="1" applyProtection="1">
      <alignment horizontal="center" vertical="center" wrapText="1"/>
      <protection locked="0"/>
    </xf>
    <xf numFmtId="0" fontId="8" fillId="0" borderId="0" xfId="55" applyFont="1" applyFill="1" applyBorder="1" applyAlignment="1" applyProtection="1">
      <alignment wrapText="1"/>
      <protection locked="0"/>
    </xf>
    <xf numFmtId="0" fontId="40" fillId="0" borderId="0" xfId="55" applyFont="1" applyBorder="1" applyAlignment="1" applyProtection="1">
      <alignment horizontal="center" vertical="center" wrapText="1"/>
      <protection locked="0"/>
    </xf>
    <xf numFmtId="0" fontId="40" fillId="0" borderId="0" xfId="0" applyNumberFormat="1" applyFont="1" applyFill="1" applyBorder="1" applyAlignment="1" applyProtection="1">
      <alignment horizontal="center"/>
    </xf>
    <xf numFmtId="0" fontId="40"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55" applyFont="1" applyBorder="1" applyAlignment="1" applyProtection="1">
      <alignment vertical="center" wrapText="1"/>
      <protection locked="0"/>
    </xf>
    <xf numFmtId="2" fontId="3" fillId="0" borderId="0" xfId="0" applyNumberFormat="1" applyFont="1" applyFill="1" applyBorder="1" applyProtection="1">
      <alignment horizontal="left"/>
    </xf>
    <xf numFmtId="8" fontId="3" fillId="0" borderId="0" xfId="0" applyNumberFormat="1" applyFont="1" applyFill="1" applyBorder="1" applyProtection="1">
      <alignment horizontal="left"/>
    </xf>
    <xf numFmtId="0" fontId="60" fillId="0" borderId="0" xfId="0" applyFont="1" applyFill="1" applyBorder="1" applyAlignment="1" applyProtection="1">
      <alignment horizontal="left" vertical="center" wrapText="1"/>
      <protection hidden="1"/>
    </xf>
    <xf numFmtId="0" fontId="3" fillId="21" borderId="39" xfId="0" applyFont="1" applyFill="1" applyBorder="1" applyProtection="1">
      <alignment horizontal="left"/>
      <protection hidden="1"/>
    </xf>
    <xf numFmtId="0" fontId="14" fillId="17" borderId="0" xfId="54" applyFont="1" applyFill="1" applyAlignment="1" applyProtection="1">
      <alignment horizontal="center"/>
      <protection hidden="1"/>
    </xf>
    <xf numFmtId="0" fontId="11" fillId="17" borderId="0" xfId="54" applyFont="1" applyFill="1" applyAlignment="1" applyProtection="1">
      <alignment horizontal="center"/>
      <protection hidden="1"/>
    </xf>
    <xf numFmtId="0" fontId="11" fillId="17" borderId="0" xfId="54" applyFont="1" applyFill="1" applyAlignment="1" applyProtection="1">
      <alignment horizontal="center" wrapText="1"/>
      <protection hidden="1"/>
    </xf>
    <xf numFmtId="14" fontId="2" fillId="17" borderId="0" xfId="54" applyNumberFormat="1" applyFont="1" applyFill="1" applyAlignment="1" applyProtection="1">
      <alignment horizontal="center" vertical="center"/>
      <protection hidden="1"/>
    </xf>
    <xf numFmtId="0" fontId="2" fillId="17" borderId="0" xfId="54" applyFont="1" applyFill="1" applyAlignment="1" applyProtection="1">
      <alignment horizontal="center" vertical="center"/>
      <protection hidden="1"/>
    </xf>
    <xf numFmtId="0" fontId="15" fillId="17" borderId="0" xfId="54" applyFont="1" applyFill="1" applyAlignment="1" applyProtection="1">
      <alignment horizontal="center"/>
      <protection hidden="1"/>
    </xf>
    <xf numFmtId="0" fontId="15" fillId="17" borderId="0" xfId="54" applyFont="1" applyFill="1" applyAlignment="1" applyProtection="1">
      <alignment horizontal="center" vertical="center"/>
      <protection hidden="1"/>
    </xf>
    <xf numFmtId="0" fontId="11" fillId="17" borderId="0" xfId="54" applyFont="1" applyFill="1" applyAlignment="1" applyProtection="1">
      <alignment horizontal="center" vertical="center" wrapText="1"/>
      <protection hidden="1"/>
    </xf>
    <xf numFmtId="0" fontId="16" fillId="17" borderId="0" xfId="54" applyFont="1" applyFill="1" applyAlignment="1" applyProtection="1">
      <alignment horizontal="center"/>
      <protection hidden="1"/>
    </xf>
    <xf numFmtId="0" fontId="17" fillId="17" borderId="0" xfId="54" applyFont="1" applyFill="1" applyAlignment="1" applyProtection="1">
      <alignment horizontal="center"/>
      <protection hidden="1"/>
    </xf>
    <xf numFmtId="0" fontId="18" fillId="17" borderId="0" xfId="54" applyFont="1" applyFill="1" applyAlignment="1" applyProtection="1">
      <alignment horizontal="center"/>
      <protection hidden="1"/>
    </xf>
    <xf numFmtId="0" fontId="19" fillId="17" borderId="0" xfId="54" applyFont="1" applyFill="1" applyAlignment="1" applyProtection="1">
      <alignment horizontal="center"/>
      <protection hidden="1"/>
    </xf>
    <xf numFmtId="0" fontId="63" fillId="17" borderId="0" xfId="49" applyFont="1" applyFill="1" applyAlignment="1" applyProtection="1">
      <alignment horizontal="left"/>
      <protection hidden="1"/>
    </xf>
    <xf numFmtId="0" fontId="3" fillId="17" borderId="0" xfId="54" applyFont="1" applyFill="1" applyAlignment="1" applyProtection="1">
      <alignment horizontal="center"/>
      <protection hidden="1"/>
    </xf>
    <xf numFmtId="0" fontId="7" fillId="28" borderId="17" xfId="0" applyFont="1" applyFill="1" applyBorder="1" applyAlignment="1" applyProtection="1">
      <alignment horizontal="left" vertical="center"/>
      <protection hidden="1"/>
    </xf>
    <xf numFmtId="0" fontId="7" fillId="28" borderId="0" xfId="0" applyFont="1" applyFill="1" applyBorder="1" applyAlignment="1" applyProtection="1">
      <alignment horizontal="left" vertical="center"/>
      <protection hidden="1"/>
    </xf>
    <xf numFmtId="0" fontId="7" fillId="28" borderId="14" xfId="0" applyFont="1" applyFill="1" applyBorder="1" applyAlignment="1" applyProtection="1">
      <alignment horizontal="left" vertical="center"/>
      <protection hidden="1"/>
    </xf>
    <xf numFmtId="14" fontId="15" fillId="21" borderId="16" xfId="0" applyNumberFormat="1" applyFont="1" applyFill="1" applyBorder="1" applyAlignment="1" applyProtection="1">
      <alignment horizontal="center" vertical="center"/>
      <protection hidden="1"/>
    </xf>
    <xf numFmtId="14" fontId="15" fillId="21" borderId="15" xfId="0" applyNumberFormat="1" applyFont="1" applyFill="1" applyBorder="1" applyAlignment="1" applyProtection="1">
      <alignment horizontal="center" vertical="center"/>
      <protection hidden="1"/>
    </xf>
    <xf numFmtId="0" fontId="60" fillId="21" borderId="17" xfId="0" applyFont="1" applyFill="1" applyBorder="1" applyAlignment="1" applyProtection="1">
      <alignment horizontal="left" vertical="top" wrapText="1"/>
      <protection hidden="1"/>
    </xf>
    <xf numFmtId="0" fontId="60" fillId="21" borderId="0" xfId="0" applyFont="1" applyFill="1" applyBorder="1" applyAlignment="1" applyProtection="1">
      <alignment horizontal="left" vertical="top" wrapText="1"/>
      <protection hidden="1"/>
    </xf>
    <xf numFmtId="0" fontId="60" fillId="21" borderId="14"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wrapText="1"/>
      <protection hidden="1"/>
    </xf>
    <xf numFmtId="0" fontId="3" fillId="21" borderId="19" xfId="0" applyFont="1" applyFill="1" applyBorder="1" applyAlignment="1" applyProtection="1">
      <alignment horizontal="center" wrapText="1"/>
      <protection hidden="1"/>
    </xf>
    <xf numFmtId="0" fontId="60" fillId="21" borderId="0" xfId="0" applyFont="1" applyFill="1" applyBorder="1" applyAlignment="1" applyProtection="1">
      <alignment horizontal="left" vertical="top"/>
      <protection hidden="1"/>
    </xf>
    <xf numFmtId="0" fontId="60" fillId="21" borderId="14" xfId="0" applyFont="1" applyFill="1" applyBorder="1" applyAlignment="1" applyProtection="1">
      <alignment horizontal="left" vertical="top"/>
      <protection hidden="1"/>
    </xf>
    <xf numFmtId="0" fontId="60" fillId="21" borderId="17" xfId="0" applyFont="1" applyFill="1" applyBorder="1" applyAlignment="1" applyProtection="1">
      <alignment horizontal="left" vertical="top"/>
      <protection hidden="1"/>
    </xf>
    <xf numFmtId="0" fontId="3" fillId="21" borderId="17" xfId="0" applyFont="1" applyFill="1" applyBorder="1" applyAlignment="1" applyProtection="1">
      <alignment horizontal="center" vertical="center"/>
      <protection hidden="1"/>
    </xf>
    <xf numFmtId="0" fontId="3" fillId="21" borderId="0" xfId="0" applyFont="1" applyFill="1" applyBorder="1" applyAlignment="1" applyProtection="1">
      <alignment horizontal="center" vertical="center"/>
      <protection hidden="1"/>
    </xf>
    <xf numFmtId="0" fontId="3" fillId="21" borderId="14" xfId="0" applyFont="1" applyFill="1" applyBorder="1" applyAlignment="1" applyProtection="1">
      <alignment horizontal="center" vertical="center"/>
      <protection hidden="1"/>
    </xf>
    <xf numFmtId="0" fontId="56" fillId="28" borderId="46" xfId="0" applyFont="1" applyFill="1" applyBorder="1" applyAlignment="1" applyProtection="1">
      <alignment horizontal="left" vertical="center"/>
      <protection hidden="1"/>
    </xf>
    <xf numFmtId="0" fontId="56" fillId="28" borderId="35" xfId="0" applyFont="1" applyFill="1" applyBorder="1" applyAlignment="1" applyProtection="1">
      <alignment horizontal="left" vertical="center"/>
      <protection hidden="1"/>
    </xf>
    <xf numFmtId="0" fontId="56" fillId="28" borderId="36" xfId="0" applyFont="1" applyFill="1" applyBorder="1" applyAlignment="1" applyProtection="1">
      <alignment horizontal="left" vertical="center"/>
      <protection hidden="1"/>
    </xf>
    <xf numFmtId="8" fontId="54" fillId="0" borderId="13" xfId="0" applyNumberFormat="1" applyFont="1" applyFill="1" applyBorder="1" applyAlignment="1" applyProtection="1">
      <alignment horizontal="right" vertical="center"/>
      <protection hidden="1"/>
    </xf>
    <xf numFmtId="0" fontId="60" fillId="21" borderId="17" xfId="0" applyFont="1" applyFill="1" applyBorder="1" applyAlignment="1" applyProtection="1">
      <alignment horizontal="left" vertical="center" wrapText="1"/>
      <protection hidden="1"/>
    </xf>
    <xf numFmtId="0" fontId="60" fillId="21" borderId="0" xfId="0" applyFont="1" applyFill="1" applyBorder="1" applyAlignment="1" applyProtection="1">
      <alignment horizontal="left" vertical="center" wrapText="1"/>
      <protection hidden="1"/>
    </xf>
    <xf numFmtId="0" fontId="60" fillId="21" borderId="14" xfId="0" applyFont="1" applyFill="1" applyBorder="1" applyAlignment="1" applyProtection="1">
      <alignment horizontal="left" vertical="center" wrapText="1"/>
      <protection hidden="1"/>
    </xf>
    <xf numFmtId="0" fontId="3" fillId="21" borderId="0" xfId="0" applyFont="1" applyFill="1" applyBorder="1" applyAlignment="1" applyProtection="1">
      <alignment horizontal="left" vertical="top" wrapText="1"/>
      <protection hidden="1"/>
    </xf>
    <xf numFmtId="0" fontId="3" fillId="21" borderId="14" xfId="0" applyFont="1" applyFill="1" applyBorder="1" applyAlignment="1" applyProtection="1">
      <alignment horizontal="left" vertical="top" wrapText="1"/>
      <protection hidden="1"/>
    </xf>
    <xf numFmtId="0" fontId="3" fillId="21" borderId="17" xfId="55" applyFont="1" applyFill="1" applyBorder="1" applyAlignment="1" applyProtection="1">
      <alignment horizontal="left" vertical="top" wrapText="1"/>
      <protection hidden="1"/>
    </xf>
    <xf numFmtId="0" fontId="3" fillId="21" borderId="0" xfId="55" applyFont="1" applyFill="1" applyBorder="1" applyAlignment="1" applyProtection="1">
      <alignment horizontal="left" vertical="top" wrapText="1"/>
      <protection hidden="1"/>
    </xf>
    <xf numFmtId="0" fontId="3" fillId="21" borderId="14" xfId="55" applyFont="1" applyFill="1" applyBorder="1" applyAlignment="1" applyProtection="1">
      <alignment horizontal="left" vertical="top" wrapText="1"/>
      <protection hidden="1"/>
    </xf>
    <xf numFmtId="0" fontId="3" fillId="24" borderId="13" xfId="0" applyFont="1" applyFill="1" applyBorder="1" applyAlignment="1" applyProtection="1">
      <alignment horizontal="center"/>
      <protection locked="0" hidden="1"/>
    </xf>
    <xf numFmtId="0" fontId="3" fillId="21" borderId="20" xfId="0" applyFont="1" applyFill="1" applyBorder="1" applyAlignment="1" applyProtection="1">
      <alignment horizontal="left" vertical="center" wrapText="1"/>
      <protection hidden="1"/>
    </xf>
    <xf numFmtId="0" fontId="3" fillId="21" borderId="0" xfId="0" applyFont="1" applyFill="1" applyBorder="1" applyAlignment="1" applyProtection="1">
      <alignment horizontal="left" vertical="center" wrapText="1"/>
      <protection hidden="1"/>
    </xf>
    <xf numFmtId="8" fontId="54" fillId="21" borderId="13" xfId="0" applyNumberFormat="1" applyFont="1" applyFill="1" applyBorder="1" applyAlignment="1" applyProtection="1">
      <alignment horizontal="right" vertical="center"/>
      <protection hidden="1"/>
    </xf>
    <xf numFmtId="0" fontId="46" fillId="21" borderId="17" xfId="0" applyFont="1" applyFill="1" applyBorder="1" applyAlignment="1" applyProtection="1">
      <alignment horizontal="left" vertical="center" wrapText="1"/>
      <protection hidden="1"/>
    </xf>
    <xf numFmtId="0" fontId="46" fillId="21" borderId="0" xfId="0" applyFont="1" applyFill="1" applyBorder="1" applyAlignment="1" applyProtection="1">
      <alignment horizontal="left" vertical="center" wrapText="1"/>
      <protection hidden="1"/>
    </xf>
    <xf numFmtId="0" fontId="46" fillId="21" borderId="14" xfId="0" applyFont="1" applyFill="1" applyBorder="1" applyAlignment="1" applyProtection="1">
      <alignment horizontal="left" vertical="center" wrapText="1"/>
      <protection hidden="1"/>
    </xf>
    <xf numFmtId="0" fontId="64" fillId="28" borderId="50" xfId="0" applyFont="1" applyFill="1" applyBorder="1" applyAlignment="1" applyProtection="1">
      <alignment horizontal="center" vertical="center" wrapText="1"/>
      <protection hidden="1"/>
    </xf>
    <xf numFmtId="0" fontId="64" fillId="28" borderId="45" xfId="0" applyFont="1" applyFill="1" applyBorder="1" applyAlignment="1" applyProtection="1">
      <alignment horizontal="center" vertical="center" wrapText="1"/>
      <protection hidden="1"/>
    </xf>
    <xf numFmtId="0" fontId="64" fillId="28" borderId="12" xfId="0" applyFont="1" applyFill="1" applyBorder="1" applyAlignment="1" applyProtection="1">
      <alignment horizontal="center" vertical="center" wrapText="1"/>
      <protection hidden="1"/>
    </xf>
    <xf numFmtId="0" fontId="64" fillId="28" borderId="51" xfId="0" applyFont="1" applyFill="1" applyBorder="1" applyAlignment="1" applyProtection="1">
      <alignment horizontal="center" vertical="center" wrapText="1"/>
      <protection hidden="1"/>
    </xf>
    <xf numFmtId="0" fontId="64" fillId="28" borderId="0" xfId="0" applyFont="1" applyFill="1" applyBorder="1" applyAlignment="1" applyProtection="1">
      <alignment horizontal="center" vertical="center" wrapText="1"/>
      <protection hidden="1"/>
    </xf>
    <xf numFmtId="0" fontId="64" fillId="28" borderId="52" xfId="0" applyFont="1" applyFill="1" applyBorder="1" applyAlignment="1" applyProtection="1">
      <alignment horizontal="center" vertical="center" wrapText="1"/>
      <protection hidden="1"/>
    </xf>
    <xf numFmtId="0" fontId="64" fillId="28" borderId="53" xfId="0" applyFont="1" applyFill="1" applyBorder="1" applyAlignment="1" applyProtection="1">
      <alignment horizontal="center" vertical="center" wrapText="1"/>
      <protection hidden="1"/>
    </xf>
    <xf numFmtId="0" fontId="64" fillId="28" borderId="29" xfId="0" applyFont="1" applyFill="1" applyBorder="1" applyAlignment="1" applyProtection="1">
      <alignment horizontal="center" vertical="center" wrapText="1"/>
      <protection hidden="1"/>
    </xf>
    <xf numFmtId="0" fontId="64" fillId="28" borderId="54" xfId="0" applyFont="1" applyFill="1" applyBorder="1" applyAlignment="1" applyProtection="1">
      <alignment horizontal="center" vertical="center" wrapText="1"/>
      <protection hidden="1"/>
    </xf>
    <xf numFmtId="0" fontId="56" fillId="28" borderId="23" xfId="0" applyFont="1" applyFill="1" applyBorder="1" applyAlignment="1" applyProtection="1">
      <alignment horizontal="left" vertical="center"/>
      <protection hidden="1"/>
    </xf>
    <xf numFmtId="0" fontId="56" fillId="28" borderId="45" xfId="0" applyFont="1" applyFill="1" applyBorder="1" applyAlignment="1" applyProtection="1">
      <alignment horizontal="left" vertical="center"/>
      <protection hidden="1"/>
    </xf>
    <xf numFmtId="0" fontId="56" fillId="28" borderId="24" xfId="0" applyFont="1" applyFill="1" applyBorder="1" applyAlignment="1" applyProtection="1">
      <alignment horizontal="left" vertical="center"/>
      <protection hidden="1"/>
    </xf>
    <xf numFmtId="0" fontId="15" fillId="21" borderId="25" xfId="0" applyFont="1" applyFill="1" applyBorder="1" applyAlignment="1" applyProtection="1">
      <alignment horizontal="left" vertical="center" wrapText="1"/>
      <protection hidden="1"/>
    </xf>
    <xf numFmtId="0" fontId="15" fillId="21" borderId="16" xfId="0" applyFont="1" applyFill="1" applyBorder="1" applyAlignment="1" applyProtection="1">
      <alignment horizontal="left" vertical="center" wrapText="1"/>
      <protection hidden="1"/>
    </xf>
    <xf numFmtId="0" fontId="3" fillId="26" borderId="0" xfId="0" applyFont="1" applyFill="1" applyBorder="1" applyAlignment="1" applyProtection="1">
      <alignment horizontal="center"/>
    </xf>
    <xf numFmtId="0" fontId="56" fillId="26" borderId="46" xfId="0" applyFont="1" applyFill="1" applyBorder="1" applyAlignment="1" applyProtection="1">
      <alignment horizontal="left" vertical="center"/>
      <protection hidden="1"/>
    </xf>
    <xf numFmtId="0" fontId="56" fillId="26" borderId="35" xfId="0" applyFont="1" applyFill="1" applyBorder="1" applyAlignment="1" applyProtection="1">
      <alignment horizontal="left" vertical="center"/>
      <protection hidden="1"/>
    </xf>
    <xf numFmtId="0" fontId="56" fillId="26" borderId="36" xfId="0" applyFont="1" applyFill="1" applyBorder="1" applyAlignment="1" applyProtection="1">
      <alignment horizontal="left" vertical="center"/>
      <protection hidden="1"/>
    </xf>
    <xf numFmtId="0" fontId="3" fillId="0" borderId="13"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34" xfId="0" applyFont="1" applyFill="1" applyBorder="1" applyAlignment="1" applyProtection="1">
      <alignment horizontal="center" vertical="center"/>
      <protection hidden="1"/>
    </xf>
    <xf numFmtId="0" fontId="57" fillId="23" borderId="42" xfId="0" applyFont="1" applyFill="1" applyBorder="1" applyAlignment="1" applyProtection="1">
      <alignment horizontal="center" vertical="center"/>
      <protection hidden="1"/>
    </xf>
    <xf numFmtId="0" fontId="57" fillId="23" borderId="44" xfId="0" applyFont="1" applyFill="1" applyBorder="1" applyAlignment="1" applyProtection="1">
      <alignment horizontal="center" vertical="center"/>
      <protection hidden="1"/>
    </xf>
    <xf numFmtId="49" fontId="3" fillId="24" borderId="47" xfId="0" applyNumberFormat="1" applyFont="1" applyFill="1" applyBorder="1" applyAlignment="1" applyProtection="1">
      <alignment horizontal="center" vertical="center" wrapText="1"/>
      <protection locked="0" hidden="1"/>
    </xf>
    <xf numFmtId="49" fontId="3" fillId="24" borderId="39" xfId="0" applyNumberFormat="1" applyFont="1" applyFill="1" applyBorder="1" applyAlignment="1" applyProtection="1">
      <alignment horizontal="center" vertical="center" wrapText="1"/>
      <protection locked="0" hidden="1"/>
    </xf>
    <xf numFmtId="49" fontId="3" fillId="24" borderId="32" xfId="0" applyNumberFormat="1" applyFont="1" applyFill="1" applyBorder="1" applyAlignment="1" applyProtection="1">
      <alignment horizontal="center" vertical="center" wrapText="1"/>
      <protection locked="0" hidden="1"/>
    </xf>
    <xf numFmtId="0" fontId="42" fillId="29" borderId="48" xfId="0" applyFont="1" applyFill="1" applyBorder="1" applyAlignment="1" applyProtection="1">
      <alignment horizontal="center" vertical="center" wrapText="1"/>
      <protection hidden="1"/>
    </xf>
    <xf numFmtId="0" fontId="42" fillId="29" borderId="35" xfId="0" applyFont="1" applyFill="1" applyBorder="1" applyAlignment="1" applyProtection="1">
      <alignment horizontal="center" vertical="center" wrapText="1"/>
      <protection hidden="1"/>
    </xf>
    <xf numFmtId="0" fontId="42" fillId="29" borderId="36" xfId="0" applyFont="1" applyFill="1" applyBorder="1" applyAlignment="1" applyProtection="1">
      <alignment horizontal="center" vertical="center" wrapText="1"/>
      <protection hidden="1"/>
    </xf>
    <xf numFmtId="0" fontId="42" fillId="24" borderId="46" xfId="0" applyFont="1" applyFill="1" applyBorder="1" applyAlignment="1" applyProtection="1">
      <alignment horizontal="center" vertical="center" wrapText="1"/>
      <protection hidden="1"/>
    </xf>
    <xf numFmtId="0" fontId="42" fillId="24" borderId="35" xfId="0" applyFont="1" applyFill="1" applyBorder="1" applyAlignment="1" applyProtection="1">
      <alignment horizontal="center" vertical="center" wrapText="1"/>
      <protection hidden="1"/>
    </xf>
    <xf numFmtId="0" fontId="42" fillId="24" borderId="49" xfId="0" applyFont="1" applyFill="1" applyBorder="1" applyAlignment="1" applyProtection="1">
      <alignment horizontal="center" vertical="center" wrapText="1"/>
      <protection hidden="1"/>
    </xf>
    <xf numFmtId="0" fontId="42" fillId="21" borderId="48" xfId="0" applyFont="1" applyFill="1" applyBorder="1" applyAlignment="1" applyProtection="1">
      <alignment horizontal="center" vertical="center" wrapText="1"/>
      <protection hidden="1"/>
    </xf>
    <xf numFmtId="0" fontId="42" fillId="21" borderId="36" xfId="0" applyFont="1" applyFill="1" applyBorder="1" applyAlignment="1" applyProtection="1">
      <alignment horizontal="center" vertical="center" wrapText="1"/>
      <protection hidden="1"/>
    </xf>
    <xf numFmtId="0" fontId="3" fillId="27" borderId="0" xfId="0" applyFont="1" applyFill="1" applyBorder="1" applyAlignment="1" applyProtection="1">
      <alignment horizontal="center"/>
    </xf>
    <xf numFmtId="8" fontId="54" fillId="0" borderId="19" xfId="0" applyNumberFormat="1" applyFont="1" applyFill="1" applyBorder="1" applyAlignment="1" applyProtection="1">
      <alignment horizontal="right" vertical="center"/>
      <protection hidden="1"/>
    </xf>
    <xf numFmtId="0" fontId="57" fillId="23" borderId="43" xfId="0" applyFont="1" applyFill="1" applyBorder="1" applyAlignment="1" applyProtection="1">
      <alignment horizontal="center" vertical="center"/>
      <protection hidden="1"/>
    </xf>
    <xf numFmtId="0" fontId="57" fillId="23" borderId="19" xfId="0" applyFont="1" applyFill="1" applyBorder="1" applyAlignment="1" applyProtection="1">
      <alignment horizontal="center" vertical="center"/>
      <protection hidden="1"/>
    </xf>
    <xf numFmtId="0" fontId="3" fillId="0" borderId="30" xfId="55" applyFont="1" applyBorder="1" applyAlignment="1" applyProtection="1">
      <alignment horizontal="right" vertical="center" wrapText="1"/>
      <protection hidden="1"/>
    </xf>
    <xf numFmtId="0" fontId="3" fillId="0" borderId="31" xfId="55" applyFont="1" applyBorder="1" applyAlignment="1" applyProtection="1">
      <alignment horizontal="right" vertical="center" wrapText="1"/>
      <protection hidden="1"/>
    </xf>
    <xf numFmtId="0" fontId="3" fillId="0" borderId="34" xfId="55" applyFont="1" applyBorder="1" applyAlignment="1" applyProtection="1">
      <alignment horizontal="right" vertical="center" wrapText="1"/>
      <protection hidden="1"/>
    </xf>
    <xf numFmtId="0" fontId="45" fillId="21" borderId="23" xfId="55" applyFont="1" applyFill="1" applyBorder="1" applyAlignment="1" applyProtection="1">
      <alignment horizontal="left" vertical="top" wrapText="1"/>
      <protection hidden="1"/>
    </xf>
    <xf numFmtId="0" fontId="45" fillId="21" borderId="45" xfId="55" applyFont="1" applyFill="1" applyBorder="1" applyAlignment="1" applyProtection="1">
      <alignment horizontal="left" vertical="top" wrapText="1"/>
      <protection hidden="1"/>
    </xf>
    <xf numFmtId="0" fontId="45" fillId="21" borderId="24" xfId="55" applyFont="1" applyFill="1" applyBorder="1" applyAlignment="1" applyProtection="1">
      <alignment horizontal="left" vertical="top" wrapText="1"/>
      <protection hidden="1"/>
    </xf>
    <xf numFmtId="0" fontId="45" fillId="21" borderId="17" xfId="55" applyFont="1" applyFill="1" applyBorder="1" applyAlignment="1" applyProtection="1">
      <alignment horizontal="left" vertical="top" wrapText="1"/>
      <protection hidden="1"/>
    </xf>
    <xf numFmtId="0" fontId="45" fillId="21" borderId="0" xfId="55" applyFont="1" applyFill="1" applyBorder="1" applyAlignment="1" applyProtection="1">
      <alignment horizontal="left" vertical="top" wrapText="1"/>
      <protection hidden="1"/>
    </xf>
    <xf numFmtId="0" fontId="45" fillId="21" borderId="14" xfId="55" applyFont="1" applyFill="1" applyBorder="1" applyAlignment="1" applyProtection="1">
      <alignment horizontal="left" vertical="top" wrapText="1"/>
      <protection hidden="1"/>
    </xf>
    <xf numFmtId="8" fontId="54" fillId="21" borderId="33" xfId="0" applyNumberFormat="1" applyFont="1" applyFill="1" applyBorder="1" applyAlignment="1" applyProtection="1">
      <alignment horizontal="center" vertical="center" wrapText="1"/>
      <protection hidden="1"/>
    </xf>
    <xf numFmtId="8" fontId="54" fillId="21" borderId="22" xfId="0" applyNumberFormat="1" applyFont="1" applyFill="1" applyBorder="1" applyAlignment="1" applyProtection="1">
      <alignment horizontal="center" vertical="center" wrapText="1"/>
      <protection hidden="1"/>
    </xf>
    <xf numFmtId="8" fontId="54" fillId="21" borderId="17" xfId="0" applyNumberFormat="1" applyFont="1" applyFill="1" applyBorder="1" applyAlignment="1" applyProtection="1">
      <alignment horizontal="center" vertical="center" wrapText="1"/>
      <protection hidden="1"/>
    </xf>
    <xf numFmtId="8" fontId="54" fillId="21" borderId="14" xfId="0" applyNumberFormat="1" applyFont="1" applyFill="1" applyBorder="1" applyAlignment="1" applyProtection="1">
      <alignment horizontal="center" vertical="center" wrapText="1"/>
      <protection hidden="1"/>
    </xf>
    <xf numFmtId="8" fontId="54" fillId="21" borderId="25" xfId="0" applyNumberFormat="1" applyFont="1" applyFill="1" applyBorder="1" applyAlignment="1" applyProtection="1">
      <alignment horizontal="center" vertical="center" wrapText="1"/>
      <protection hidden="1"/>
    </xf>
    <xf numFmtId="8" fontId="54" fillId="21" borderId="15" xfId="0" applyNumberFormat="1" applyFont="1" applyFill="1" applyBorder="1" applyAlignment="1" applyProtection="1">
      <alignment horizontal="center" vertical="center" wrapText="1"/>
      <protection hidden="1"/>
    </xf>
    <xf numFmtId="0" fontId="3" fillId="22" borderId="13" xfId="55" applyFont="1" applyFill="1" applyBorder="1" applyAlignment="1" applyProtection="1">
      <alignment horizontal="center" vertical="center" wrapText="1"/>
      <protection locked="0"/>
    </xf>
    <xf numFmtId="0" fontId="5" fillId="28" borderId="30" xfId="0" applyFont="1" applyFill="1" applyBorder="1" applyAlignment="1" applyProtection="1">
      <alignment horizontal="left" vertical="center" wrapText="1"/>
      <protection hidden="1"/>
    </xf>
    <xf numFmtId="0" fontId="5" fillId="28" borderId="31" xfId="0" applyFont="1" applyFill="1" applyBorder="1" applyAlignment="1" applyProtection="1">
      <alignment horizontal="left" vertical="center" wrapText="1"/>
      <protection hidden="1"/>
    </xf>
    <xf numFmtId="0" fontId="5" fillId="28" borderId="34" xfId="0" applyFont="1" applyFill="1" applyBorder="1" applyAlignment="1" applyProtection="1">
      <alignment horizontal="left" vertical="center" wrapText="1"/>
      <protection hidden="1"/>
    </xf>
    <xf numFmtId="8" fontId="3" fillId="21" borderId="28" xfId="34" applyNumberFormat="1" applyFont="1" applyFill="1" applyBorder="1" applyAlignment="1" applyProtection="1">
      <alignment horizontal="center" vertical="center"/>
      <protection hidden="1"/>
    </xf>
    <xf numFmtId="8" fontId="3" fillId="21" borderId="40" xfId="34" applyNumberFormat="1" applyFont="1" applyFill="1" applyBorder="1" applyAlignment="1" applyProtection="1">
      <alignment horizontal="center" vertical="center"/>
      <protection hidden="1"/>
    </xf>
    <xf numFmtId="8" fontId="3" fillId="21" borderId="19" xfId="34" applyNumberFormat="1" applyFont="1" applyFill="1" applyBorder="1" applyAlignment="1" applyProtection="1">
      <alignment horizontal="center" vertical="center"/>
      <protection hidden="1"/>
    </xf>
    <xf numFmtId="8" fontId="3" fillId="21" borderId="28" xfId="0" applyNumberFormat="1" applyFont="1" applyFill="1" applyBorder="1" applyAlignment="1" applyProtection="1">
      <alignment horizontal="center" vertical="center"/>
      <protection hidden="1"/>
    </xf>
    <xf numFmtId="8" fontId="3" fillId="21" borderId="40" xfId="0" applyNumberFormat="1" applyFont="1" applyFill="1" applyBorder="1" applyAlignment="1" applyProtection="1">
      <alignment horizontal="center" vertical="center"/>
      <protection hidden="1"/>
    </xf>
    <xf numFmtId="8" fontId="3" fillId="21" borderId="19" xfId="0" applyNumberFormat="1" applyFont="1" applyFill="1" applyBorder="1" applyAlignment="1" applyProtection="1">
      <alignment horizontal="center" vertical="center"/>
      <protection hidden="1"/>
    </xf>
    <xf numFmtId="8" fontId="3" fillId="21" borderId="28" xfId="0" applyNumberFormat="1" applyFont="1" applyFill="1" applyBorder="1" applyAlignment="1" applyProtection="1">
      <alignment horizontal="center" vertical="center" wrapText="1"/>
      <protection hidden="1"/>
    </xf>
    <xf numFmtId="8" fontId="3" fillId="21" borderId="40" xfId="0" applyNumberFormat="1" applyFont="1" applyFill="1" applyBorder="1" applyAlignment="1" applyProtection="1">
      <alignment horizontal="center" vertical="center" wrapText="1"/>
      <protection hidden="1"/>
    </xf>
    <xf numFmtId="8" fontId="3" fillId="21" borderId="41" xfId="0" applyNumberFormat="1" applyFont="1" applyFill="1" applyBorder="1" applyAlignment="1" applyProtection="1">
      <alignment horizontal="center" vertical="center" wrapText="1"/>
      <protection hidden="1"/>
    </xf>
    <xf numFmtId="0" fontId="3" fillId="21" borderId="17" xfId="0" applyFont="1" applyFill="1" applyBorder="1" applyAlignment="1" applyProtection="1">
      <alignment horizontal="left" vertical="center" wrapText="1"/>
      <protection hidden="1"/>
    </xf>
    <xf numFmtId="0" fontId="3" fillId="21" borderId="14" xfId="0" applyFont="1" applyFill="1" applyBorder="1" applyAlignment="1" applyProtection="1">
      <alignment horizontal="left" vertical="center" wrapText="1"/>
      <protection hidden="1"/>
    </xf>
    <xf numFmtId="0" fontId="3" fillId="21" borderId="17" xfId="55" applyFont="1" applyFill="1" applyBorder="1" applyAlignment="1" applyProtection="1">
      <alignment horizontal="left" vertical="center" wrapText="1"/>
      <protection hidden="1"/>
    </xf>
    <xf numFmtId="0" fontId="45" fillId="21" borderId="0" xfId="55" applyFont="1" applyFill="1" applyBorder="1" applyAlignment="1" applyProtection="1">
      <alignment horizontal="left" vertical="center" wrapText="1"/>
      <protection hidden="1"/>
    </xf>
    <xf numFmtId="0" fontId="45" fillId="21" borderId="14" xfId="55" applyFont="1" applyFill="1" applyBorder="1" applyAlignment="1" applyProtection="1">
      <alignment horizontal="left" vertical="center" wrapText="1"/>
      <protection hidden="1"/>
    </xf>
    <xf numFmtId="0" fontId="3" fillId="0" borderId="42" xfId="55" applyFont="1" applyBorder="1" applyAlignment="1" applyProtection="1">
      <alignment horizontal="right" vertical="center" wrapText="1"/>
      <protection hidden="1"/>
    </xf>
    <xf numFmtId="0" fontId="3" fillId="0" borderId="43" xfId="55" applyFont="1" applyBorder="1" applyAlignment="1" applyProtection="1">
      <alignment horizontal="right" vertical="center" wrapText="1"/>
      <protection hidden="1"/>
    </xf>
    <xf numFmtId="0" fontId="3" fillId="0" borderId="44" xfId="55" applyFont="1" applyBorder="1" applyAlignment="1" applyProtection="1">
      <alignment horizontal="right" vertical="center" wrapText="1"/>
      <protection hidden="1"/>
    </xf>
  </cellXfs>
  <cellStyles count="7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bo Box" xfId="28" xr:uid="{00000000-0005-0000-0000-00001B000000}"/>
    <cellStyle name="Combo Box 2" xfId="29" xr:uid="{00000000-0005-0000-0000-00001C000000}"/>
    <cellStyle name="Combo Box_APS_Prescriptive_FEB 2012 UNLOCKED v2.33" xfId="30" xr:uid="{00000000-0005-0000-0000-00001D000000}"/>
    <cellStyle name="Comma 2" xfId="31" xr:uid="{00000000-0005-0000-0000-00001E000000}"/>
    <cellStyle name="Comma0" xfId="32" xr:uid="{00000000-0005-0000-0000-00001F000000}"/>
    <cellStyle name="Comma0 2" xfId="33" xr:uid="{00000000-0005-0000-0000-000020000000}"/>
    <cellStyle name="Currency" xfId="34" builtinId="4"/>
    <cellStyle name="Currency 2" xfId="35" xr:uid="{00000000-0005-0000-0000-000022000000}"/>
    <cellStyle name="Currency 3" xfId="36" xr:uid="{00000000-0005-0000-0000-000023000000}"/>
    <cellStyle name="Currency0" xfId="37" xr:uid="{00000000-0005-0000-0000-000024000000}"/>
    <cellStyle name="Currency0 2" xfId="38" xr:uid="{00000000-0005-0000-0000-000025000000}"/>
    <cellStyle name="Date" xfId="39" xr:uid="{00000000-0005-0000-0000-000026000000}"/>
    <cellStyle name="Date 2" xfId="40" xr:uid="{00000000-0005-0000-0000-000027000000}"/>
    <cellStyle name="Explanatory Text 2" xfId="41" xr:uid="{00000000-0005-0000-0000-000028000000}"/>
    <cellStyle name="Fixed" xfId="42" xr:uid="{00000000-0005-0000-0000-000029000000}"/>
    <cellStyle name="Fixed 2" xfId="43" xr:uid="{00000000-0005-0000-0000-00002A000000}"/>
    <cellStyle name="Good 2" xfId="44" xr:uid="{00000000-0005-0000-0000-00002B000000}"/>
    <cellStyle name="Heading 1 2" xfId="45" xr:uid="{00000000-0005-0000-0000-00002C000000}"/>
    <cellStyle name="Heading 2 2" xfId="46" xr:uid="{00000000-0005-0000-0000-00002D000000}"/>
    <cellStyle name="Heading 3 2" xfId="47" xr:uid="{00000000-0005-0000-0000-00002E000000}"/>
    <cellStyle name="Heading 4 2" xfId="48" xr:uid="{00000000-0005-0000-0000-00002F000000}"/>
    <cellStyle name="Hyperlink" xfId="49" builtinId="8"/>
    <cellStyle name="Input 2" xfId="50" xr:uid="{00000000-0005-0000-0000-000031000000}"/>
    <cellStyle name="Linked Cell 2" xfId="51" xr:uid="{00000000-0005-0000-0000-000032000000}"/>
    <cellStyle name="Neutral 2" xfId="52" xr:uid="{00000000-0005-0000-0000-000033000000}"/>
    <cellStyle name="Normal" xfId="0" builtinId="0"/>
    <cellStyle name="Normal 10" xfId="53" xr:uid="{00000000-0005-0000-0000-000035000000}"/>
    <cellStyle name="Normal 2" xfId="54" xr:uid="{00000000-0005-0000-0000-000036000000}"/>
    <cellStyle name="Normal 2 2" xfId="55" xr:uid="{00000000-0005-0000-0000-000037000000}"/>
    <cellStyle name="Normal 2 2 2" xfId="56" xr:uid="{00000000-0005-0000-0000-000038000000}"/>
    <cellStyle name="Normal 2 3" xfId="57" xr:uid="{00000000-0005-0000-0000-000039000000}"/>
    <cellStyle name="Normal 2 4" xfId="58" xr:uid="{00000000-0005-0000-0000-00003A000000}"/>
    <cellStyle name="Normal 2_Application Form" xfId="59" xr:uid="{00000000-0005-0000-0000-00003B000000}"/>
    <cellStyle name="Normal 3" xfId="60" xr:uid="{00000000-0005-0000-0000-00003C000000}"/>
    <cellStyle name="Normal 3 2" xfId="61" xr:uid="{00000000-0005-0000-0000-00003D000000}"/>
    <cellStyle name="Normal 3_Worksheet 1a)" xfId="62" xr:uid="{00000000-0005-0000-0000-00003E000000}"/>
    <cellStyle name="Normal 4" xfId="63" xr:uid="{00000000-0005-0000-0000-00003F000000}"/>
    <cellStyle name="Normal 5" xfId="64" xr:uid="{00000000-0005-0000-0000-000040000000}"/>
    <cellStyle name="Normal 6" xfId="65" xr:uid="{00000000-0005-0000-0000-000041000000}"/>
    <cellStyle name="Normal 7" xfId="66" xr:uid="{00000000-0005-0000-0000-000042000000}"/>
    <cellStyle name="Normal 8" xfId="67" xr:uid="{00000000-0005-0000-0000-000043000000}"/>
    <cellStyle name="Normal 9" xfId="68" xr:uid="{00000000-0005-0000-0000-000044000000}"/>
    <cellStyle name="Note 2" xfId="69" xr:uid="{00000000-0005-0000-0000-000045000000}"/>
    <cellStyle name="Output 2" xfId="70" xr:uid="{00000000-0005-0000-0000-000046000000}"/>
    <cellStyle name="Percent 2" xfId="71" xr:uid="{00000000-0005-0000-0000-000047000000}"/>
    <cellStyle name="Percent 3" xfId="72" xr:uid="{00000000-0005-0000-0000-000048000000}"/>
    <cellStyle name="Percent 4" xfId="73" xr:uid="{00000000-0005-0000-0000-000049000000}"/>
    <cellStyle name="Title 2" xfId="74" xr:uid="{00000000-0005-0000-0000-00004A000000}"/>
    <cellStyle name="Total 2" xfId="75" xr:uid="{00000000-0005-0000-0000-00004B000000}"/>
    <cellStyle name="Total 3" xfId="76" xr:uid="{00000000-0005-0000-0000-00004C000000}"/>
    <cellStyle name="Warning Text 2" xfId="77" xr:uid="{00000000-0005-0000-0000-00004D000000}"/>
  </cellStyles>
  <dxfs count="10">
    <dxf>
      <font>
        <color rgb="FFFF0000"/>
      </font>
    </dxf>
    <dxf>
      <fill>
        <patternFill>
          <bgColor them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485775</xdr:colOff>
      <xdr:row>49</xdr:row>
      <xdr:rowOff>161924</xdr:rowOff>
    </xdr:from>
    <xdr:to>
      <xdr:col>13</xdr:col>
      <xdr:colOff>38100</xdr:colOff>
      <xdr:row>51</xdr:row>
      <xdr:rowOff>95249</xdr:rowOff>
    </xdr:to>
    <xdr:sp macro="" textlink="">
      <xdr:nvSpPr>
        <xdr:cNvPr id="2" name="Text Box 5">
          <a:extLst>
            <a:ext uri="{FF2B5EF4-FFF2-40B4-BE49-F238E27FC236}">
              <a16:creationId xmlns:a16="http://schemas.microsoft.com/office/drawing/2014/main" id="{11BA2A14-ED0A-49E9-A046-A87772D715A6}"/>
            </a:ext>
          </a:extLst>
        </xdr:cNvPr>
        <xdr:cNvSpPr txBox="1">
          <a:spLocks noChangeArrowheads="1"/>
        </xdr:cNvSpPr>
      </xdr:nvSpPr>
      <xdr:spPr bwMode="auto">
        <a:xfrm>
          <a:off x="485775" y="12877799"/>
          <a:ext cx="7467600" cy="257175"/>
        </a:xfrm>
        <a:prstGeom prst="rect">
          <a:avLst/>
        </a:prstGeom>
        <a:noFill/>
        <a:ln w="9525" algn="ctr">
          <a:noFill/>
          <a:miter lim="800000"/>
          <a:headEnd/>
          <a:tailEnd/>
        </a:ln>
        <a:effectLst/>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Funded by TEP customers and approved by the Arizona Corporation Commission</a:t>
          </a:r>
        </a:p>
      </xdr:txBody>
    </xdr:sp>
    <xdr:clientData/>
  </xdr:twoCellAnchor>
  <xdr:twoCellAnchor editAs="oneCell">
    <xdr:from>
      <xdr:col>0</xdr:col>
      <xdr:colOff>314325</xdr:colOff>
      <xdr:row>1</xdr:row>
      <xdr:rowOff>123825</xdr:rowOff>
    </xdr:from>
    <xdr:to>
      <xdr:col>6</xdr:col>
      <xdr:colOff>133350</xdr:colOff>
      <xdr:row>5</xdr:row>
      <xdr:rowOff>152400</xdr:rowOff>
    </xdr:to>
    <xdr:pic>
      <xdr:nvPicPr>
        <xdr:cNvPr id="3316" name="Picture 1">
          <a:extLst>
            <a:ext uri="{FF2B5EF4-FFF2-40B4-BE49-F238E27FC236}">
              <a16:creationId xmlns:a16="http://schemas.microsoft.com/office/drawing/2014/main" id="{41CDC544-1B27-4192-8682-B51FC6C7A5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85750"/>
          <a:ext cx="34766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1</xdr:col>
      <xdr:colOff>190500</xdr:colOff>
      <xdr:row>25</xdr:row>
      <xdr:rowOff>161925</xdr:rowOff>
    </xdr:to>
    <xdr:sp macro="" textlink="">
      <xdr:nvSpPr>
        <xdr:cNvPr id="4260" name="Text Box 10">
          <a:extLst>
            <a:ext uri="{FF2B5EF4-FFF2-40B4-BE49-F238E27FC236}">
              <a16:creationId xmlns:a16="http://schemas.microsoft.com/office/drawing/2014/main" id="{A02F7BD0-2620-4102-813A-56893D5C2002}"/>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161925</xdr:rowOff>
    </xdr:to>
    <xdr:sp macro="" textlink="">
      <xdr:nvSpPr>
        <xdr:cNvPr id="4261" name="Text Box 11">
          <a:extLst>
            <a:ext uri="{FF2B5EF4-FFF2-40B4-BE49-F238E27FC236}">
              <a16:creationId xmlns:a16="http://schemas.microsoft.com/office/drawing/2014/main" id="{C198534A-A19C-48E8-94D1-EEAEB88275C7}"/>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161925</xdr:rowOff>
    </xdr:to>
    <xdr:sp macro="" textlink="">
      <xdr:nvSpPr>
        <xdr:cNvPr id="4262" name="Text Box 12">
          <a:extLst>
            <a:ext uri="{FF2B5EF4-FFF2-40B4-BE49-F238E27FC236}">
              <a16:creationId xmlns:a16="http://schemas.microsoft.com/office/drawing/2014/main" id="{75F72AE9-4303-4E19-A2A2-2CF0D6B17ED9}"/>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161925</xdr:rowOff>
    </xdr:to>
    <xdr:sp macro="" textlink="">
      <xdr:nvSpPr>
        <xdr:cNvPr id="4263" name="Text Box 13">
          <a:extLst>
            <a:ext uri="{FF2B5EF4-FFF2-40B4-BE49-F238E27FC236}">
              <a16:creationId xmlns:a16="http://schemas.microsoft.com/office/drawing/2014/main" id="{4E70B945-CA26-4014-B5E1-31C00025E90C}"/>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161925</xdr:rowOff>
    </xdr:to>
    <xdr:sp macro="" textlink="">
      <xdr:nvSpPr>
        <xdr:cNvPr id="4264" name="Text Box 14">
          <a:extLst>
            <a:ext uri="{FF2B5EF4-FFF2-40B4-BE49-F238E27FC236}">
              <a16:creationId xmlns:a16="http://schemas.microsoft.com/office/drawing/2014/main" id="{6D3991B7-E225-42E5-82AA-381B8A3B2138}"/>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161925</xdr:rowOff>
    </xdr:to>
    <xdr:sp macro="" textlink="">
      <xdr:nvSpPr>
        <xdr:cNvPr id="4265" name="Text Box 15">
          <a:extLst>
            <a:ext uri="{FF2B5EF4-FFF2-40B4-BE49-F238E27FC236}">
              <a16:creationId xmlns:a16="http://schemas.microsoft.com/office/drawing/2014/main" id="{C2EB3941-BAB4-41EA-AAF0-DF70F7AF6A02}"/>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0</xdr:colOff>
      <xdr:row>25</xdr:row>
      <xdr:rowOff>0</xdr:rowOff>
    </xdr:from>
    <xdr:to>
      <xdr:col>1</xdr:col>
      <xdr:colOff>190500</xdr:colOff>
      <xdr:row>25</xdr:row>
      <xdr:rowOff>161925</xdr:rowOff>
    </xdr:to>
    <xdr:sp macro="" textlink="">
      <xdr:nvSpPr>
        <xdr:cNvPr id="4266" name="Text Box 16">
          <a:extLst>
            <a:ext uri="{FF2B5EF4-FFF2-40B4-BE49-F238E27FC236}">
              <a16:creationId xmlns:a16="http://schemas.microsoft.com/office/drawing/2014/main" id="{7FACCA08-486D-4E89-86C4-CCB06C24C27C}"/>
            </a:ext>
          </a:extLst>
        </xdr:cNvPr>
        <xdr:cNvSpPr txBox="1">
          <a:spLocks noChangeArrowheads="1"/>
        </xdr:cNvSpPr>
      </xdr:nvSpPr>
      <xdr:spPr bwMode="auto">
        <a:xfrm>
          <a:off x="952500" y="5057775"/>
          <a:ext cx="190500" cy="161925"/>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238125</xdr:colOff>
      <xdr:row>0</xdr:row>
      <xdr:rowOff>76200</xdr:rowOff>
    </xdr:from>
    <xdr:to>
      <xdr:col>7</xdr:col>
      <xdr:colOff>1714500</xdr:colOff>
      <xdr:row>1</xdr:row>
      <xdr:rowOff>419100</xdr:rowOff>
    </xdr:to>
    <xdr:pic>
      <xdr:nvPicPr>
        <xdr:cNvPr id="4267" name="Picture 9">
          <a:extLst>
            <a:ext uri="{FF2B5EF4-FFF2-40B4-BE49-F238E27FC236}">
              <a16:creationId xmlns:a16="http://schemas.microsoft.com/office/drawing/2014/main" id="{8374470F-FAD7-4157-B98C-3F45D0977C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25" y="76200"/>
          <a:ext cx="14763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304800</xdr:colOff>
      <xdr:row>60</xdr:row>
      <xdr:rowOff>47625</xdr:rowOff>
    </xdr:from>
    <xdr:to>
      <xdr:col>7</xdr:col>
      <xdr:colOff>1790700</xdr:colOff>
      <xdr:row>62</xdr:row>
      <xdr:rowOff>171450</xdr:rowOff>
    </xdr:to>
    <xdr:pic>
      <xdr:nvPicPr>
        <xdr:cNvPr id="4268" name="Picture 10">
          <a:extLst>
            <a:ext uri="{FF2B5EF4-FFF2-40B4-BE49-F238E27FC236}">
              <a16:creationId xmlns:a16="http://schemas.microsoft.com/office/drawing/2014/main" id="{A13C450E-2F57-426A-9604-A3750449A4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12544425"/>
          <a:ext cx="1485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epcommercialenergysolutions.com/" TargetMode="External"/><Relationship Id="rId2" Type="http://schemas.openxmlformats.org/officeDocument/2006/relationships/hyperlink" Target="mailto:ces@tep.com" TargetMode="External"/><Relationship Id="rId1" Type="http://schemas.openxmlformats.org/officeDocument/2006/relationships/hyperlink" Target="http://www.tepcommercialenergysolutions.com/Projec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Q54"/>
  <sheetViews>
    <sheetView topLeftCell="A34" zoomScaleNormal="100" zoomScaleSheetLayoutView="100" workbookViewId="0">
      <selection activeCell="C49" sqref="C49:L49"/>
    </sheetView>
  </sheetViews>
  <sheetFormatPr defaultColWidth="0" defaultRowHeight="12.75" zeroHeight="1" x14ac:dyDescent="0.2"/>
  <cols>
    <col min="1" max="6" width="9.140625" style="6" customWidth="1"/>
    <col min="7" max="7" width="9" style="6" customWidth="1"/>
    <col min="8" max="13" width="9.140625" style="6" customWidth="1"/>
    <col min="14" max="14" width="7.42578125" style="6" customWidth="1"/>
    <col min="15" max="15" width="0" style="6" hidden="1" customWidth="1"/>
    <col min="16" max="16" width="2.5703125" style="6" hidden="1" customWidth="1"/>
    <col min="17" max="16384" width="0" style="6" hidden="1"/>
  </cols>
  <sheetData>
    <row r="1" spans="1:17" x14ac:dyDescent="0.2">
      <c r="A1" s="9"/>
      <c r="B1" s="9"/>
      <c r="C1" s="9"/>
      <c r="D1" s="9"/>
      <c r="E1" s="9"/>
      <c r="F1" s="9"/>
      <c r="G1" s="9"/>
      <c r="H1" s="9"/>
      <c r="I1" s="9"/>
      <c r="J1" s="9"/>
      <c r="K1" s="9"/>
      <c r="L1" s="9"/>
      <c r="M1" s="9"/>
      <c r="N1" s="9"/>
    </row>
    <row r="2" spans="1:17" x14ac:dyDescent="0.2">
      <c r="A2" s="9"/>
      <c r="B2" s="9"/>
      <c r="C2" s="9"/>
      <c r="D2" s="9"/>
      <c r="E2" s="9"/>
      <c r="F2" s="9"/>
      <c r="G2" s="9"/>
      <c r="H2" s="9"/>
      <c r="I2" s="9"/>
      <c r="J2" s="9"/>
      <c r="K2" s="9"/>
      <c r="L2" s="9"/>
      <c r="M2" s="9"/>
      <c r="N2" s="9"/>
    </row>
    <row r="3" spans="1:17" ht="30" x14ac:dyDescent="0.4">
      <c r="A3" s="9"/>
      <c r="B3" s="9"/>
      <c r="C3" s="9"/>
      <c r="D3" s="9"/>
      <c r="E3" s="9"/>
      <c r="F3" s="9"/>
      <c r="G3" s="171" t="s">
        <v>8</v>
      </c>
      <c r="H3" s="171"/>
      <c r="I3" s="171"/>
      <c r="J3" s="171"/>
      <c r="K3" s="171"/>
      <c r="L3" s="171"/>
      <c r="M3" s="171"/>
      <c r="N3" s="171"/>
    </row>
    <row r="4" spans="1:17" ht="30" x14ac:dyDescent="0.4">
      <c r="A4" s="9"/>
      <c r="B4" s="9"/>
      <c r="C4" s="9"/>
      <c r="D4" s="9"/>
      <c r="E4" s="9"/>
      <c r="F4" s="9"/>
      <c r="G4" s="172" t="s">
        <v>9</v>
      </c>
      <c r="H4" s="171"/>
      <c r="I4" s="171"/>
      <c r="J4" s="171"/>
      <c r="K4" s="171"/>
      <c r="L4" s="171"/>
      <c r="M4" s="171"/>
      <c r="N4" s="171"/>
    </row>
    <row r="5" spans="1:17" ht="30" x14ac:dyDescent="0.4">
      <c r="A5" s="9"/>
      <c r="B5" s="9"/>
      <c r="C5" s="9"/>
      <c r="D5" s="9"/>
      <c r="E5" s="9"/>
      <c r="F5" s="9"/>
      <c r="G5" s="171" t="s">
        <v>152</v>
      </c>
      <c r="H5" s="171"/>
      <c r="I5" s="171"/>
      <c r="J5" s="171"/>
      <c r="K5" s="171"/>
      <c r="L5" s="171"/>
      <c r="M5" s="171"/>
      <c r="N5" s="171"/>
    </row>
    <row r="6" spans="1:17" x14ac:dyDescent="0.2">
      <c r="A6" s="9"/>
      <c r="B6" s="9"/>
      <c r="C6" s="9"/>
      <c r="D6" s="9"/>
      <c r="E6" s="9"/>
      <c r="F6" s="9"/>
      <c r="G6" s="9"/>
      <c r="H6" s="9"/>
      <c r="I6" s="9"/>
      <c r="J6" s="9"/>
      <c r="K6" s="9"/>
      <c r="L6" s="9"/>
      <c r="M6" s="9"/>
      <c r="N6" s="9"/>
      <c r="Q6" s="7"/>
    </row>
    <row r="7" spans="1:17" x14ac:dyDescent="0.2">
      <c r="A7" s="9"/>
      <c r="B7" s="9"/>
      <c r="C7" s="9"/>
      <c r="D7" s="9"/>
      <c r="E7" s="9"/>
      <c r="F7" s="9"/>
      <c r="G7" s="9"/>
      <c r="H7" s="9"/>
      <c r="I7" s="9"/>
      <c r="J7" s="9"/>
      <c r="K7" s="9"/>
      <c r="L7" s="9"/>
      <c r="M7" s="9"/>
      <c r="N7" s="9"/>
    </row>
    <row r="8" spans="1:17" x14ac:dyDescent="0.2">
      <c r="A8" s="9"/>
      <c r="B8" s="9"/>
      <c r="C8" s="9"/>
      <c r="D8" s="9"/>
      <c r="E8" s="9"/>
      <c r="F8" s="9"/>
      <c r="G8" s="9"/>
      <c r="H8" s="9"/>
      <c r="I8" s="9"/>
      <c r="J8" s="9"/>
      <c r="K8" s="9"/>
      <c r="L8" s="9"/>
      <c r="M8" s="9"/>
      <c r="N8" s="9"/>
    </row>
    <row r="9" spans="1:17" x14ac:dyDescent="0.2">
      <c r="A9" s="9"/>
      <c r="B9" s="9"/>
      <c r="C9" s="9"/>
      <c r="D9" s="9"/>
      <c r="E9" s="9"/>
      <c r="F9" s="9"/>
      <c r="G9" s="9"/>
      <c r="H9" s="9"/>
      <c r="I9" s="9"/>
      <c r="J9" s="9"/>
      <c r="K9" s="9"/>
      <c r="L9" s="9"/>
      <c r="M9" s="9"/>
      <c r="N9" s="9"/>
    </row>
    <row r="10" spans="1:17" ht="15" x14ac:dyDescent="0.2">
      <c r="A10" s="9"/>
      <c r="B10" s="9"/>
      <c r="C10" s="9"/>
      <c r="D10" s="9"/>
      <c r="E10" s="9"/>
      <c r="F10" s="9"/>
      <c r="G10" s="9"/>
      <c r="H10" s="9"/>
      <c r="I10" s="9"/>
      <c r="J10" s="9"/>
      <c r="K10" s="9"/>
      <c r="L10" s="9"/>
      <c r="M10" s="9"/>
      <c r="N10" s="9"/>
      <c r="O10" s="8"/>
    </row>
    <row r="11" spans="1:17" ht="15" x14ac:dyDescent="0.2">
      <c r="A11" s="9"/>
      <c r="B11" s="9"/>
      <c r="C11" s="9"/>
      <c r="D11" s="9"/>
      <c r="E11" s="9"/>
      <c r="F11" s="9"/>
      <c r="G11" s="9"/>
      <c r="H11" s="9"/>
      <c r="I11" s="9"/>
      <c r="J11" s="9"/>
      <c r="K11" s="9"/>
      <c r="L11" s="9"/>
      <c r="M11" s="9"/>
      <c r="N11" s="9"/>
      <c r="O11" s="8"/>
    </row>
    <row r="12" spans="1:17" ht="15" x14ac:dyDescent="0.2">
      <c r="A12" s="9"/>
      <c r="B12" s="173"/>
      <c r="C12" s="174"/>
      <c r="D12" s="174"/>
      <c r="E12" s="174"/>
      <c r="F12" s="174"/>
      <c r="G12" s="174"/>
      <c r="H12" s="174"/>
      <c r="I12" s="174"/>
      <c r="J12" s="174"/>
      <c r="K12" s="174"/>
      <c r="L12" s="174"/>
      <c r="M12" s="174"/>
      <c r="N12" s="9"/>
      <c r="O12" s="8"/>
    </row>
    <row r="13" spans="1:17" x14ac:dyDescent="0.2">
      <c r="A13" s="9"/>
      <c r="B13" s="173"/>
      <c r="C13" s="174"/>
      <c r="D13" s="174"/>
      <c r="E13" s="174"/>
      <c r="F13" s="174"/>
      <c r="G13" s="174"/>
      <c r="H13" s="174"/>
      <c r="I13" s="174"/>
      <c r="J13" s="174"/>
      <c r="K13" s="174"/>
      <c r="L13" s="174"/>
      <c r="M13" s="174"/>
      <c r="N13" s="9"/>
    </row>
    <row r="14" spans="1:17" ht="33.75" x14ac:dyDescent="0.5">
      <c r="A14" s="9"/>
      <c r="B14" s="170"/>
      <c r="C14" s="170"/>
      <c r="D14" s="170"/>
      <c r="E14" s="170"/>
      <c r="F14" s="170"/>
      <c r="G14" s="170"/>
      <c r="H14" s="170"/>
      <c r="I14" s="170"/>
      <c r="J14" s="170"/>
      <c r="K14" s="170"/>
      <c r="L14" s="170"/>
      <c r="M14" s="170"/>
      <c r="N14" s="9"/>
    </row>
    <row r="15" spans="1:17" ht="33.75" x14ac:dyDescent="0.5">
      <c r="A15" s="9"/>
      <c r="B15" s="170" t="s">
        <v>10</v>
      </c>
      <c r="C15" s="170"/>
      <c r="D15" s="170"/>
      <c r="E15" s="170"/>
      <c r="F15" s="170"/>
      <c r="G15" s="170"/>
      <c r="H15" s="170"/>
      <c r="I15" s="170"/>
      <c r="J15" s="170"/>
      <c r="K15" s="170"/>
      <c r="L15" s="170"/>
      <c r="M15" s="170"/>
      <c r="N15" s="9"/>
    </row>
    <row r="16" spans="1:17" ht="33.75" customHeight="1" x14ac:dyDescent="0.5">
      <c r="A16" s="9"/>
      <c r="B16" s="170" t="s">
        <v>33</v>
      </c>
      <c r="C16" s="170"/>
      <c r="D16" s="170"/>
      <c r="E16" s="170"/>
      <c r="F16" s="170"/>
      <c r="G16" s="170"/>
      <c r="H16" s="170"/>
      <c r="I16" s="170"/>
      <c r="J16" s="170"/>
      <c r="K16" s="170"/>
      <c r="L16" s="170"/>
      <c r="M16" s="170"/>
      <c r="N16" s="9"/>
    </row>
    <row r="17" spans="1:15" ht="15" x14ac:dyDescent="0.2">
      <c r="A17" s="9"/>
      <c r="B17" s="70"/>
      <c r="C17" s="71"/>
      <c r="D17" s="71"/>
      <c r="E17" s="71"/>
      <c r="F17" s="71"/>
      <c r="G17" s="71"/>
      <c r="H17" s="71"/>
      <c r="I17" s="71"/>
      <c r="J17" s="71"/>
      <c r="K17" s="71"/>
      <c r="L17" s="71"/>
      <c r="M17" s="71"/>
      <c r="N17" s="9"/>
      <c r="O17" s="8"/>
    </row>
    <row r="18" spans="1:15" ht="15" x14ac:dyDescent="0.2">
      <c r="A18" s="9"/>
      <c r="B18" s="72"/>
      <c r="C18" s="73"/>
      <c r="D18" s="73"/>
      <c r="E18" s="73"/>
      <c r="F18" s="73"/>
      <c r="G18" s="73"/>
      <c r="H18" s="73"/>
      <c r="I18" s="73"/>
      <c r="J18" s="73"/>
      <c r="K18" s="73"/>
      <c r="L18" s="73"/>
      <c r="M18" s="73"/>
      <c r="N18" s="9"/>
      <c r="O18" s="8"/>
    </row>
    <row r="19" spans="1:15" ht="15" x14ac:dyDescent="0.2">
      <c r="A19" s="9"/>
      <c r="B19" s="72"/>
      <c r="C19" s="73"/>
      <c r="D19" s="73"/>
      <c r="E19" s="73"/>
      <c r="F19" s="73"/>
      <c r="G19" s="73"/>
      <c r="H19" s="73"/>
      <c r="I19" s="73"/>
      <c r="J19" s="73"/>
      <c r="K19" s="73"/>
      <c r="L19" s="73"/>
      <c r="M19" s="73"/>
      <c r="N19" s="9"/>
      <c r="O19" s="8"/>
    </row>
    <row r="20" spans="1:15" ht="15" x14ac:dyDescent="0.2">
      <c r="A20" s="9"/>
      <c r="B20" s="72"/>
      <c r="C20" s="71"/>
      <c r="D20" s="71"/>
      <c r="E20" s="71"/>
      <c r="F20" s="71"/>
      <c r="G20" s="71"/>
      <c r="H20" s="71"/>
      <c r="I20" s="71"/>
      <c r="J20" s="71"/>
      <c r="K20" s="71"/>
      <c r="L20" s="71"/>
      <c r="M20" s="71"/>
      <c r="N20" s="9"/>
      <c r="O20" s="8"/>
    </row>
    <row r="21" spans="1:15" ht="21.75" customHeight="1" x14ac:dyDescent="0.2">
      <c r="A21" s="9"/>
      <c r="B21" s="73"/>
      <c r="C21" s="71"/>
      <c r="D21" s="71"/>
      <c r="E21" s="71"/>
      <c r="F21" s="71"/>
      <c r="G21" s="71"/>
      <c r="H21" s="71"/>
      <c r="I21" s="71"/>
      <c r="J21" s="71"/>
      <c r="K21" s="71"/>
      <c r="L21" s="71"/>
      <c r="M21" s="71"/>
      <c r="N21" s="9"/>
      <c r="O21" s="8"/>
    </row>
    <row r="22" spans="1:15" ht="23.25" x14ac:dyDescent="0.2">
      <c r="A22" s="9"/>
      <c r="B22" s="176" t="s">
        <v>11</v>
      </c>
      <c r="C22" s="176"/>
      <c r="D22" s="176"/>
      <c r="E22" s="176"/>
      <c r="F22" s="176"/>
      <c r="G22" s="176"/>
      <c r="H22" s="176"/>
      <c r="I22" s="176"/>
      <c r="J22" s="176"/>
      <c r="K22" s="176"/>
      <c r="L22" s="176"/>
      <c r="M22" s="176"/>
      <c r="N22" s="9"/>
      <c r="O22" s="8"/>
    </row>
    <row r="23" spans="1:15" ht="15" x14ac:dyDescent="0.2">
      <c r="A23" s="9"/>
      <c r="B23" s="72"/>
      <c r="C23" s="71"/>
      <c r="D23" s="71"/>
      <c r="E23" s="71"/>
      <c r="F23" s="71"/>
      <c r="G23" s="71"/>
      <c r="H23" s="71"/>
      <c r="I23" s="71"/>
      <c r="J23" s="71"/>
      <c r="K23" s="71"/>
      <c r="L23" s="71"/>
      <c r="M23" s="71"/>
      <c r="N23" s="9"/>
      <c r="O23" s="8"/>
    </row>
    <row r="24" spans="1:15" ht="42" customHeight="1" x14ac:dyDescent="0.2">
      <c r="A24" s="9"/>
      <c r="B24" s="177" t="s">
        <v>12</v>
      </c>
      <c r="C24" s="177"/>
      <c r="D24" s="177"/>
      <c r="E24" s="177"/>
      <c r="F24" s="177"/>
      <c r="G24" s="177"/>
      <c r="H24" s="177"/>
      <c r="I24" s="177"/>
      <c r="J24" s="177"/>
      <c r="K24" s="177"/>
      <c r="L24" s="177"/>
      <c r="M24" s="177"/>
      <c r="N24" s="9"/>
      <c r="O24" s="8"/>
    </row>
    <row r="25" spans="1:15" ht="15" x14ac:dyDescent="0.2">
      <c r="A25" s="9"/>
      <c r="B25" s="9"/>
      <c r="C25" s="9"/>
      <c r="D25" s="9"/>
      <c r="E25" s="9"/>
      <c r="F25" s="9"/>
      <c r="G25" s="9"/>
      <c r="H25" s="9"/>
      <c r="I25" s="9"/>
      <c r="J25" s="9"/>
      <c r="K25" s="9"/>
      <c r="L25" s="9"/>
      <c r="M25" s="9"/>
      <c r="N25" s="9"/>
      <c r="O25" s="8"/>
    </row>
    <row r="26" spans="1:15" x14ac:dyDescent="0.2">
      <c r="A26" s="9"/>
      <c r="B26" s="9"/>
      <c r="C26" s="9"/>
      <c r="D26" s="9"/>
      <c r="E26" s="9"/>
      <c r="F26" s="9"/>
      <c r="G26" s="9"/>
      <c r="H26" s="9"/>
      <c r="I26" s="9"/>
      <c r="J26" s="9"/>
      <c r="K26" s="9"/>
      <c r="L26" s="9"/>
      <c r="M26" s="9"/>
      <c r="N26" s="9"/>
    </row>
    <row r="27" spans="1:15" ht="23.25" x14ac:dyDescent="0.35">
      <c r="A27" s="9"/>
      <c r="B27" s="175" t="s">
        <v>13</v>
      </c>
      <c r="C27" s="175"/>
      <c r="D27" s="175"/>
      <c r="E27" s="175"/>
      <c r="F27" s="175"/>
      <c r="G27" s="175"/>
      <c r="H27" s="175"/>
      <c r="I27" s="175"/>
      <c r="J27" s="175"/>
      <c r="K27" s="175"/>
      <c r="L27" s="175"/>
      <c r="M27" s="175"/>
      <c r="N27" s="9"/>
    </row>
    <row r="28" spans="1:15" ht="23.25" x14ac:dyDescent="0.35">
      <c r="A28" s="9"/>
      <c r="B28" s="175" t="s">
        <v>14</v>
      </c>
      <c r="C28" s="175"/>
      <c r="D28" s="175"/>
      <c r="E28" s="175"/>
      <c r="F28" s="175"/>
      <c r="G28" s="175"/>
      <c r="H28" s="175"/>
      <c r="I28" s="175"/>
      <c r="J28" s="175"/>
      <c r="K28" s="175"/>
      <c r="L28" s="175"/>
      <c r="M28" s="175"/>
      <c r="N28" s="9"/>
    </row>
    <row r="29" spans="1:15" ht="23.25" x14ac:dyDescent="0.35">
      <c r="A29" s="9"/>
      <c r="B29" s="175" t="s">
        <v>15</v>
      </c>
      <c r="C29" s="175"/>
      <c r="D29" s="175"/>
      <c r="E29" s="175"/>
      <c r="F29" s="175"/>
      <c r="G29" s="175"/>
      <c r="H29" s="175"/>
      <c r="I29" s="175"/>
      <c r="J29" s="175"/>
      <c r="K29" s="175"/>
      <c r="L29" s="175"/>
      <c r="M29" s="175"/>
      <c r="N29" s="9"/>
    </row>
    <row r="30" spans="1:15" x14ac:dyDescent="0.2">
      <c r="A30" s="9"/>
      <c r="B30" s="9"/>
      <c r="C30" s="9"/>
      <c r="D30" s="9"/>
      <c r="E30" s="9"/>
      <c r="F30" s="9"/>
      <c r="G30" s="9"/>
      <c r="H30" s="9"/>
      <c r="I30" s="9"/>
      <c r="J30" s="9"/>
      <c r="K30" s="9"/>
      <c r="L30" s="9"/>
      <c r="M30" s="9"/>
      <c r="N30" s="9"/>
    </row>
    <row r="31" spans="1:15" ht="30" customHeight="1" x14ac:dyDescent="0.35">
      <c r="A31" s="9"/>
      <c r="B31" s="175" t="s">
        <v>16</v>
      </c>
      <c r="C31" s="175"/>
      <c r="D31" s="175"/>
      <c r="E31" s="175"/>
      <c r="F31" s="175"/>
      <c r="G31" s="175"/>
      <c r="H31" s="175"/>
      <c r="I31" s="175"/>
      <c r="J31" s="175"/>
      <c r="K31" s="175"/>
      <c r="L31" s="175"/>
      <c r="M31" s="175"/>
      <c r="N31" s="9"/>
    </row>
    <row r="32" spans="1:15" ht="27" x14ac:dyDescent="0.35">
      <c r="A32" s="9"/>
      <c r="B32" s="178" t="s">
        <v>17</v>
      </c>
      <c r="C32" s="179"/>
      <c r="D32" s="179"/>
      <c r="E32" s="179"/>
      <c r="F32" s="179"/>
      <c r="G32" s="179"/>
      <c r="H32" s="179"/>
      <c r="I32" s="179"/>
      <c r="J32" s="179"/>
      <c r="K32" s="179"/>
      <c r="L32" s="179"/>
      <c r="M32" s="179"/>
      <c r="N32" s="9"/>
    </row>
    <row r="33" spans="1:14" x14ac:dyDescent="0.2">
      <c r="A33" s="9"/>
      <c r="B33" s="9"/>
      <c r="C33" s="9"/>
      <c r="D33" s="9"/>
      <c r="E33" s="9"/>
      <c r="F33" s="9"/>
      <c r="G33" s="9"/>
      <c r="H33" s="9"/>
      <c r="I33" s="9"/>
      <c r="J33" s="9"/>
      <c r="K33" s="9"/>
      <c r="L33" s="9"/>
      <c r="M33" s="9"/>
      <c r="N33" s="9"/>
    </row>
    <row r="34" spans="1:14" ht="23.25" x14ac:dyDescent="0.35">
      <c r="A34" s="9"/>
      <c r="B34" s="175"/>
      <c r="C34" s="175"/>
      <c r="D34" s="175"/>
      <c r="E34" s="175"/>
      <c r="F34" s="175"/>
      <c r="G34" s="175"/>
      <c r="H34" s="175"/>
      <c r="I34" s="175"/>
      <c r="J34" s="175"/>
      <c r="K34" s="175"/>
      <c r="L34" s="175"/>
      <c r="M34" s="175"/>
      <c r="N34" s="9"/>
    </row>
    <row r="35" spans="1:14" ht="23.25" x14ac:dyDescent="0.35">
      <c r="A35" s="9"/>
      <c r="B35" s="175"/>
      <c r="C35" s="175"/>
      <c r="D35" s="175"/>
      <c r="E35" s="175"/>
      <c r="F35" s="175"/>
      <c r="G35" s="175"/>
      <c r="H35" s="175"/>
      <c r="I35" s="175"/>
      <c r="J35" s="175"/>
      <c r="K35" s="175"/>
      <c r="L35" s="175"/>
      <c r="M35" s="175"/>
      <c r="N35" s="9"/>
    </row>
    <row r="36" spans="1:14" ht="23.25" x14ac:dyDescent="0.35">
      <c r="A36" s="9"/>
      <c r="B36" s="175"/>
      <c r="C36" s="175"/>
      <c r="D36" s="175"/>
      <c r="E36" s="175"/>
      <c r="F36" s="175"/>
      <c r="G36" s="175"/>
      <c r="H36" s="175"/>
      <c r="I36" s="175"/>
      <c r="J36" s="175"/>
      <c r="K36" s="175"/>
      <c r="L36" s="175"/>
      <c r="M36" s="175"/>
      <c r="N36" s="9"/>
    </row>
    <row r="37" spans="1:14" x14ac:dyDescent="0.2">
      <c r="A37" s="9"/>
      <c r="B37" s="9"/>
      <c r="C37" s="9"/>
      <c r="D37" s="9"/>
      <c r="E37" s="9"/>
      <c r="F37" s="9"/>
      <c r="G37" s="9"/>
      <c r="H37" s="9"/>
      <c r="I37" s="9"/>
      <c r="J37" s="9"/>
      <c r="K37" s="9"/>
      <c r="L37" s="9"/>
      <c r="M37" s="9"/>
      <c r="N37" s="9"/>
    </row>
    <row r="38" spans="1:14" ht="23.25" x14ac:dyDescent="0.35">
      <c r="A38" s="9"/>
      <c r="B38" s="175"/>
      <c r="C38" s="175"/>
      <c r="D38" s="175"/>
      <c r="E38" s="175"/>
      <c r="F38" s="175"/>
      <c r="G38" s="175"/>
      <c r="H38" s="175"/>
      <c r="I38" s="175"/>
      <c r="J38" s="175"/>
      <c r="K38" s="175"/>
      <c r="L38" s="175"/>
      <c r="M38" s="175"/>
      <c r="N38" s="9"/>
    </row>
    <row r="39" spans="1:14" ht="27" x14ac:dyDescent="0.35">
      <c r="A39" s="9"/>
      <c r="B39" s="180"/>
      <c r="C39" s="181"/>
      <c r="D39" s="181"/>
      <c r="E39" s="181"/>
      <c r="F39" s="181"/>
      <c r="G39" s="181"/>
      <c r="H39" s="181"/>
      <c r="I39" s="181"/>
      <c r="J39" s="181"/>
      <c r="K39" s="181"/>
      <c r="L39" s="181"/>
      <c r="M39" s="181"/>
      <c r="N39" s="9"/>
    </row>
    <row r="40" spans="1:14" x14ac:dyDescent="0.2">
      <c r="A40" s="9"/>
      <c r="B40" s="9"/>
      <c r="C40" s="9"/>
      <c r="D40" s="9"/>
      <c r="E40" s="9"/>
      <c r="F40" s="9"/>
      <c r="G40" s="9"/>
      <c r="H40" s="9"/>
      <c r="I40" s="9"/>
      <c r="J40" s="9"/>
      <c r="K40" s="9"/>
      <c r="L40" s="9"/>
      <c r="M40" s="9"/>
      <c r="N40" s="9"/>
    </row>
    <row r="41" spans="1:14" ht="15" x14ac:dyDescent="0.2">
      <c r="A41" s="9"/>
      <c r="B41" s="10"/>
      <c r="C41" s="10"/>
      <c r="D41" s="10"/>
      <c r="E41" s="10"/>
      <c r="F41" s="11" t="s">
        <v>18</v>
      </c>
      <c r="G41" s="182" t="s">
        <v>150</v>
      </c>
      <c r="H41" s="182"/>
      <c r="I41" s="182"/>
      <c r="J41" s="182"/>
      <c r="K41" s="182"/>
      <c r="L41" s="182"/>
      <c r="M41" s="182"/>
      <c r="N41" s="9"/>
    </row>
    <row r="42" spans="1:14" x14ac:dyDescent="0.2">
      <c r="A42" s="9"/>
      <c r="B42" s="9"/>
      <c r="C42" s="9"/>
      <c r="D42" s="9"/>
      <c r="E42" s="9"/>
      <c r="F42" s="9"/>
      <c r="G42" s="9"/>
      <c r="H42" s="9"/>
      <c r="I42" s="9"/>
      <c r="J42" s="9"/>
      <c r="K42" s="9"/>
      <c r="L42" s="9"/>
      <c r="M42" s="9"/>
      <c r="N42" s="9"/>
    </row>
    <row r="43" spans="1:14" ht="27" customHeight="1" x14ac:dyDescent="0.2">
      <c r="A43" s="9"/>
      <c r="B43" s="9"/>
      <c r="C43" s="9"/>
      <c r="D43" s="74" t="s">
        <v>19</v>
      </c>
      <c r="E43" s="12"/>
      <c r="F43" s="12"/>
      <c r="G43" s="12"/>
      <c r="H43" s="12"/>
      <c r="I43" s="12"/>
      <c r="J43" s="12"/>
      <c r="K43" s="12"/>
      <c r="L43" s="9"/>
      <c r="M43" s="9"/>
      <c r="N43" s="9"/>
    </row>
    <row r="44" spans="1:14" ht="27" customHeight="1" x14ac:dyDescent="0.2">
      <c r="A44" s="9"/>
      <c r="B44" s="9"/>
      <c r="C44" s="9"/>
      <c r="D44" s="75" t="s">
        <v>20</v>
      </c>
      <c r="E44" s="12"/>
      <c r="F44" s="12"/>
      <c r="G44" s="12"/>
      <c r="H44" s="12"/>
      <c r="I44" s="12"/>
      <c r="J44" s="12"/>
      <c r="K44" s="12"/>
      <c r="L44" s="9"/>
      <c r="M44" s="9"/>
      <c r="N44" s="9"/>
    </row>
    <row r="45" spans="1:14" ht="27" customHeight="1" x14ac:dyDescent="0.2">
      <c r="A45" s="9"/>
      <c r="B45" s="9"/>
      <c r="C45" s="9"/>
      <c r="D45" s="75" t="s">
        <v>21</v>
      </c>
      <c r="E45" s="12"/>
      <c r="F45" s="12"/>
      <c r="G45" s="12"/>
      <c r="H45" s="12"/>
      <c r="I45" s="12"/>
      <c r="J45" s="12"/>
      <c r="K45" s="12"/>
      <c r="L45" s="9"/>
      <c r="M45" s="9"/>
      <c r="N45" s="9"/>
    </row>
    <row r="46" spans="1:14" ht="27" customHeight="1" x14ac:dyDescent="0.2">
      <c r="A46" s="9"/>
      <c r="B46" s="9"/>
      <c r="C46" s="9"/>
      <c r="D46" s="75" t="s">
        <v>22</v>
      </c>
      <c r="E46" s="12"/>
      <c r="F46" s="12"/>
      <c r="G46" s="12"/>
      <c r="H46" s="12"/>
      <c r="I46" s="12"/>
      <c r="J46" s="12"/>
      <c r="K46" s="12"/>
      <c r="L46" s="9"/>
      <c r="M46" s="9"/>
      <c r="N46" s="9"/>
    </row>
    <row r="47" spans="1:14" ht="27" customHeight="1" x14ac:dyDescent="0.2">
      <c r="A47" s="9"/>
      <c r="B47" s="9"/>
      <c r="C47" s="9"/>
      <c r="D47" s="75" t="s">
        <v>23</v>
      </c>
      <c r="E47" s="12"/>
      <c r="F47" s="12"/>
      <c r="G47" s="12"/>
      <c r="H47" s="12"/>
      <c r="I47" s="12"/>
      <c r="J47" s="12"/>
      <c r="K47" s="12"/>
      <c r="L47" s="9"/>
      <c r="M47" s="9"/>
      <c r="N47" s="9"/>
    </row>
    <row r="48" spans="1:14" x14ac:dyDescent="0.2">
      <c r="A48" s="9"/>
      <c r="B48" s="9"/>
      <c r="C48" s="9"/>
      <c r="D48" s="9"/>
      <c r="E48" s="9"/>
      <c r="F48" s="9"/>
      <c r="G48" s="9"/>
      <c r="H48" s="9"/>
      <c r="I48" s="9"/>
      <c r="J48" s="9"/>
      <c r="K48" s="9"/>
      <c r="L48" s="9"/>
      <c r="M48" s="9"/>
      <c r="N48" s="9"/>
    </row>
    <row r="49" spans="1:14" x14ac:dyDescent="0.2">
      <c r="A49" s="9"/>
      <c r="B49" s="9"/>
      <c r="C49" s="183" t="s">
        <v>154</v>
      </c>
      <c r="D49" s="183"/>
      <c r="E49" s="183"/>
      <c r="F49" s="183"/>
      <c r="G49" s="183"/>
      <c r="H49" s="183"/>
      <c r="I49" s="183"/>
      <c r="J49" s="183"/>
      <c r="K49" s="183"/>
      <c r="L49" s="183"/>
      <c r="M49" s="9"/>
      <c r="N49" s="9"/>
    </row>
    <row r="50" spans="1:14" x14ac:dyDescent="0.2">
      <c r="A50" s="9"/>
      <c r="B50" s="9"/>
      <c r="C50" s="9"/>
      <c r="D50" s="9"/>
      <c r="E50" s="9"/>
      <c r="F50" s="9"/>
      <c r="G50" s="9"/>
      <c r="H50" s="9"/>
      <c r="I50" s="9"/>
      <c r="J50" s="9"/>
      <c r="K50" s="9"/>
      <c r="L50" s="9"/>
      <c r="M50" s="9"/>
      <c r="N50" s="9"/>
    </row>
    <row r="51" spans="1:14" x14ac:dyDescent="0.2">
      <c r="A51" s="9"/>
      <c r="B51" s="9"/>
      <c r="C51" s="9"/>
      <c r="D51" s="9"/>
      <c r="E51" s="9"/>
      <c r="F51" s="9"/>
      <c r="G51" s="9"/>
      <c r="H51" s="9"/>
      <c r="I51" s="9"/>
      <c r="J51" s="9"/>
      <c r="K51" s="9"/>
      <c r="L51" s="9"/>
      <c r="M51" s="9"/>
      <c r="N51" s="9"/>
    </row>
    <row r="52" spans="1:14" x14ac:dyDescent="0.2">
      <c r="A52" s="9"/>
      <c r="B52" s="9"/>
      <c r="C52" s="9"/>
      <c r="D52" s="9"/>
      <c r="E52" s="9"/>
      <c r="F52" s="9"/>
      <c r="G52" s="9"/>
      <c r="H52" s="9"/>
      <c r="I52" s="9"/>
      <c r="J52" s="9"/>
      <c r="K52" s="9"/>
      <c r="L52" s="9"/>
      <c r="M52" s="9"/>
      <c r="N52" s="9"/>
    </row>
    <row r="53" spans="1:14" ht="15" customHeight="1" x14ac:dyDescent="0.2">
      <c r="A53" s="183"/>
      <c r="B53" s="183"/>
      <c r="C53" s="183"/>
      <c r="D53" s="183"/>
      <c r="E53" s="183"/>
      <c r="F53" s="183"/>
      <c r="G53" s="183"/>
      <c r="H53" s="183"/>
      <c r="I53" s="183"/>
      <c r="J53" s="183"/>
      <c r="K53" s="183"/>
      <c r="L53" s="183"/>
      <c r="M53" s="183"/>
      <c r="N53" s="183"/>
    </row>
    <row r="54" spans="1:14" x14ac:dyDescent="0.2">
      <c r="A54" s="9"/>
      <c r="B54" s="9"/>
      <c r="C54" s="9"/>
      <c r="D54" s="9"/>
      <c r="E54" s="9"/>
      <c r="F54" s="9"/>
      <c r="G54" s="9"/>
      <c r="H54" s="9"/>
      <c r="I54" s="9"/>
      <c r="J54" s="9"/>
      <c r="K54" s="9"/>
      <c r="L54" s="9"/>
      <c r="M54" s="9"/>
      <c r="N54" s="9"/>
    </row>
  </sheetData>
  <sheetProtection password="F209" sheet="1" objects="1" scenarios="1"/>
  <mergeCells count="23">
    <mergeCell ref="B38:M38"/>
    <mergeCell ref="B39:M39"/>
    <mergeCell ref="G41:M41"/>
    <mergeCell ref="C49:L49"/>
    <mergeCell ref="A53:N53"/>
    <mergeCell ref="B36:M36"/>
    <mergeCell ref="B15:M15"/>
    <mergeCell ref="B16:M16"/>
    <mergeCell ref="B22:M22"/>
    <mergeCell ref="B24:M24"/>
    <mergeCell ref="B27:M27"/>
    <mergeCell ref="B28:M28"/>
    <mergeCell ref="B29:M29"/>
    <mergeCell ref="B31:M31"/>
    <mergeCell ref="B32:M32"/>
    <mergeCell ref="B34:M34"/>
    <mergeCell ref="B35:M35"/>
    <mergeCell ref="B14:M14"/>
    <mergeCell ref="G3:N3"/>
    <mergeCell ref="G4:N4"/>
    <mergeCell ref="G5:N5"/>
    <mergeCell ref="B12:M12"/>
    <mergeCell ref="B13:M13"/>
  </mergeCells>
  <hyperlinks>
    <hyperlink ref="G41" r:id="rId1" display="http://www.tepcommercialenergysolutions.com/Projects/" xr:uid="{00000000-0004-0000-0000-000000000000}"/>
    <hyperlink ref="B32" r:id="rId2" xr:uid="{00000000-0004-0000-0000-000001000000}"/>
    <hyperlink ref="G41:M41" r:id="rId3" display="www.tepcommercialenergysolutions.com" xr:uid="{00000000-0004-0000-0000-000002000000}"/>
  </hyperlinks>
  <printOptions horizontalCentered="1" verticalCentered="1"/>
  <pageMargins left="0.25" right="0.25" top="0.4" bottom="0.4" header="0.5" footer="0.34"/>
  <pageSetup scale="71" orientation="portrait" useFirstPageNumber="1" r:id="rId4"/>
  <headerFooter scaleWithDoc="0"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X314"/>
  <sheetViews>
    <sheetView tabSelected="1" view="pageBreakPreview" zoomScaleNormal="100" zoomScaleSheetLayoutView="100" workbookViewId="0">
      <selection activeCell="C20" sqref="C20"/>
    </sheetView>
  </sheetViews>
  <sheetFormatPr defaultColWidth="0" defaultRowHeight="12.75" zeroHeight="1" x14ac:dyDescent="0.2"/>
  <cols>
    <col min="1" max="1" width="14.28515625" style="13" customWidth="1"/>
    <col min="2" max="2" width="15.28515625" style="13" customWidth="1"/>
    <col min="3" max="3" width="22" style="13" customWidth="1"/>
    <col min="4" max="4" width="22.28515625" style="13" customWidth="1"/>
    <col min="5" max="5" width="15.140625" style="13" bestFit="1" customWidth="1"/>
    <col min="6" max="6" width="13.85546875" style="13" customWidth="1"/>
    <col min="7" max="7" width="14.28515625" style="13" customWidth="1"/>
    <col min="8" max="8" width="29" style="13" customWidth="1"/>
    <col min="9" max="10" width="9.140625" style="13" hidden="1" customWidth="1"/>
    <col min="11" max="11" width="23" style="13" hidden="1" customWidth="1"/>
    <col min="12" max="12" width="19.42578125" style="13" hidden="1" customWidth="1"/>
    <col min="13" max="14" width="10" style="13" hidden="1" customWidth="1"/>
    <col min="15" max="15" width="9.140625" style="13" hidden="1" customWidth="1"/>
    <col min="16" max="17" width="10.7109375" style="13" hidden="1" customWidth="1"/>
    <col min="18" max="16384" width="0" style="13" hidden="1"/>
  </cols>
  <sheetData>
    <row r="1" spans="1:24" s="62" customFormat="1" ht="18" x14ac:dyDescent="0.2">
      <c r="A1" s="184" t="s">
        <v>4</v>
      </c>
      <c r="B1" s="185"/>
      <c r="C1" s="185"/>
      <c r="D1" s="185"/>
      <c r="E1" s="185"/>
      <c r="F1" s="185"/>
      <c r="G1" s="186"/>
      <c r="H1" s="192"/>
    </row>
    <row r="2" spans="1:24" s="62" customFormat="1" ht="40.5" customHeight="1" x14ac:dyDescent="0.2">
      <c r="A2" s="231" t="s">
        <v>132</v>
      </c>
      <c r="B2" s="232"/>
      <c r="C2" s="232"/>
      <c r="D2" s="232"/>
      <c r="E2" s="232"/>
      <c r="F2" s="187">
        <v>43949</v>
      </c>
      <c r="G2" s="188"/>
      <c r="H2" s="193"/>
    </row>
    <row r="3" spans="1:24" s="62" customFormat="1" ht="17.25" customHeight="1" thickBot="1" x14ac:dyDescent="0.25">
      <c r="A3" s="76" t="s">
        <v>3</v>
      </c>
      <c r="B3" s="242"/>
      <c r="C3" s="243"/>
      <c r="D3" s="243"/>
      <c r="E3" s="243"/>
      <c r="F3" s="244"/>
      <c r="G3" s="76" t="s">
        <v>6</v>
      </c>
      <c r="H3" s="97"/>
    </row>
    <row r="4" spans="1:24" s="62" customFormat="1" ht="18" customHeight="1" thickBot="1" x14ac:dyDescent="0.25">
      <c r="A4" s="234" t="s">
        <v>25</v>
      </c>
      <c r="B4" s="235"/>
      <c r="C4" s="235"/>
      <c r="D4" s="235"/>
      <c r="E4" s="235"/>
      <c r="F4" s="235"/>
      <c r="G4" s="235"/>
      <c r="H4" s="236"/>
    </row>
    <row r="5" spans="1:24" s="62" customFormat="1" ht="6.75" customHeight="1" x14ac:dyDescent="0.2">
      <c r="A5" s="148"/>
      <c r="B5" s="50"/>
      <c r="C5" s="50"/>
      <c r="D5" s="50"/>
      <c r="E5" s="50"/>
      <c r="F5" s="50"/>
      <c r="G5" s="50"/>
      <c r="H5" s="52"/>
    </row>
    <row r="6" spans="1:24" s="62" customFormat="1" ht="18" customHeight="1" x14ac:dyDescent="0.2">
      <c r="A6" s="149"/>
      <c r="B6" s="153"/>
      <c r="C6" s="137" t="s">
        <v>133</v>
      </c>
      <c r="D6" s="138"/>
      <c r="E6" s="139"/>
      <c r="F6" s="99" t="s">
        <v>26</v>
      </c>
      <c r="G6" s="99" t="s">
        <v>27</v>
      </c>
      <c r="H6" s="113"/>
      <c r="T6" s="233" t="s">
        <v>60</v>
      </c>
      <c r="U6" s="233"/>
    </row>
    <row r="7" spans="1:24" s="62" customFormat="1" ht="18" customHeight="1" x14ac:dyDescent="0.2">
      <c r="A7" s="149"/>
      <c r="B7" s="153"/>
      <c r="C7" s="124" t="s">
        <v>28</v>
      </c>
      <c r="D7" s="125"/>
      <c r="E7" s="126"/>
      <c r="F7" s="276">
        <v>0.8</v>
      </c>
      <c r="G7" s="279">
        <v>0.9</v>
      </c>
      <c r="H7" s="113"/>
      <c r="P7" s="62" t="s">
        <v>44</v>
      </c>
      <c r="Q7" s="62" t="s">
        <v>45</v>
      </c>
      <c r="T7" s="233" t="s">
        <v>61</v>
      </c>
      <c r="U7" s="233"/>
      <c r="W7" s="253" t="s">
        <v>62</v>
      </c>
      <c r="X7" s="253"/>
    </row>
    <row r="8" spans="1:24" s="62" customFormat="1" ht="14.25" customHeight="1" x14ac:dyDescent="0.2">
      <c r="A8" s="149"/>
      <c r="B8" s="153"/>
      <c r="C8" s="127" t="s">
        <v>29</v>
      </c>
      <c r="D8" s="128"/>
      <c r="E8" s="129"/>
      <c r="F8" s="277"/>
      <c r="G8" s="280"/>
      <c r="H8" s="113"/>
      <c r="I8" s="154"/>
      <c r="K8" s="27" t="s">
        <v>50</v>
      </c>
      <c r="L8" s="155" t="s">
        <v>41</v>
      </c>
      <c r="M8" s="155" t="s">
        <v>42</v>
      </c>
      <c r="N8" s="155" t="s">
        <v>53</v>
      </c>
      <c r="O8" s="26" t="s">
        <v>54</v>
      </c>
      <c r="P8" s="26" t="s">
        <v>55</v>
      </c>
      <c r="Q8" s="26" t="s">
        <v>55</v>
      </c>
      <c r="R8" s="156" t="s">
        <v>57</v>
      </c>
      <c r="S8" s="156" t="s">
        <v>58</v>
      </c>
      <c r="T8" s="157" t="s">
        <v>44</v>
      </c>
      <c r="U8" s="157" t="s">
        <v>45</v>
      </c>
      <c r="V8" s="158" t="s">
        <v>59</v>
      </c>
      <c r="W8" s="159" t="s">
        <v>63</v>
      </c>
      <c r="X8" s="159" t="s">
        <v>1</v>
      </c>
    </row>
    <row r="9" spans="1:24" s="62" customFormat="1" ht="14.25" customHeight="1" x14ac:dyDescent="0.2">
      <c r="A9" s="149"/>
      <c r="B9" s="153"/>
      <c r="C9" s="127" t="s">
        <v>30</v>
      </c>
      <c r="D9" s="128"/>
      <c r="E9" s="129"/>
      <c r="F9" s="277"/>
      <c r="G9" s="280"/>
      <c r="H9" s="77"/>
      <c r="J9" s="160">
        <v>1</v>
      </c>
      <c r="K9" s="26" t="s">
        <v>52</v>
      </c>
      <c r="L9" s="161">
        <f>IF(C19=$L$8,1,0)</f>
        <v>0</v>
      </c>
      <c r="M9" s="161">
        <f>IF($C19=$M$8,2,0)</f>
        <v>0</v>
      </c>
      <c r="N9" s="161">
        <f>MAX(L9:M9)</f>
        <v>0</v>
      </c>
      <c r="O9" s="162">
        <f>D19</f>
        <v>0</v>
      </c>
      <c r="P9" s="163">
        <v>0.8</v>
      </c>
      <c r="Q9" s="163">
        <v>0.9</v>
      </c>
      <c r="R9" s="164">
        <f>IF(N9=1,$L$18,IF(N9=2,$L$19,0))</f>
        <v>0</v>
      </c>
      <c r="S9" s="164">
        <f>IF($N9=1,$M$18,IF(N9=2,$M$19,0))</f>
        <v>0</v>
      </c>
      <c r="T9" s="164">
        <f t="shared" ref="T9:T15" si="0">IF(O9&lt;1,0,IF($D$29="",0,IF($D$29&gt;=R9,1,0)))</f>
        <v>0</v>
      </c>
      <c r="U9" s="164">
        <f>IF($D$29&gt;=$S$15,1,0)*T9</f>
        <v>0</v>
      </c>
      <c r="V9" s="164">
        <f>SUM(T9:U9)</f>
        <v>0</v>
      </c>
      <c r="W9" s="164">
        <f>IF(O9=0,0,IF(V9=1,P9,IF(V9=2,Q9,0)))</f>
        <v>0</v>
      </c>
      <c r="X9" s="164">
        <f>W9*O9</f>
        <v>0</v>
      </c>
    </row>
    <row r="10" spans="1:24" s="62" customFormat="1" ht="14.25" customHeight="1" x14ac:dyDescent="0.2">
      <c r="A10" s="149"/>
      <c r="B10" s="153"/>
      <c r="C10" s="130" t="s">
        <v>96</v>
      </c>
      <c r="D10" s="131"/>
      <c r="E10" s="132"/>
      <c r="F10" s="278"/>
      <c r="G10" s="281"/>
      <c r="H10" s="77"/>
      <c r="J10" s="160">
        <v>2</v>
      </c>
      <c r="K10" s="26" t="s">
        <v>51</v>
      </c>
      <c r="L10" s="161">
        <f>IF(C20=$L$8,1,0)</f>
        <v>0</v>
      </c>
      <c r="M10" s="161">
        <f>IF($C20=$M$8,2,0)</f>
        <v>0</v>
      </c>
      <c r="N10" s="161">
        <f>MAX(L10:M10)</f>
        <v>0</v>
      </c>
      <c r="O10" s="162">
        <f>D20</f>
        <v>0</v>
      </c>
      <c r="P10" s="163">
        <v>0.8</v>
      </c>
      <c r="Q10" s="163">
        <v>0.9</v>
      </c>
      <c r="R10" s="164">
        <f>IF($N10=1,$L$18,IF(N10=2,$L$19,0))</f>
        <v>0</v>
      </c>
      <c r="S10" s="164">
        <f>IF($N10=1,$M$18,IF(N10=2,$M$19,0))</f>
        <v>0</v>
      </c>
      <c r="T10" s="164">
        <f t="shared" si="0"/>
        <v>0</v>
      </c>
      <c r="U10" s="164">
        <f>IF($D$29&gt;=$S$15,1,0)*T10</f>
        <v>0</v>
      </c>
      <c r="V10" s="164">
        <f>SUM(T10:U10)</f>
        <v>0</v>
      </c>
      <c r="W10" s="164">
        <f>IF(O10=0,0,IF(V10=1,P10,IF(V10=2,Q10,0)))</f>
        <v>0</v>
      </c>
      <c r="X10" s="164">
        <f>W10*O10</f>
        <v>0</v>
      </c>
    </row>
    <row r="11" spans="1:24" s="62" customFormat="1" ht="18" customHeight="1" x14ac:dyDescent="0.2">
      <c r="A11" s="149"/>
      <c r="B11" s="153"/>
      <c r="C11" s="124" t="s">
        <v>31</v>
      </c>
      <c r="D11" s="125"/>
      <c r="E11" s="126"/>
      <c r="F11" s="282">
        <v>0.6</v>
      </c>
      <c r="G11" s="282">
        <v>0.7</v>
      </c>
      <c r="H11" s="136"/>
      <c r="J11" s="160">
        <v>3</v>
      </c>
      <c r="L11" s="161">
        <f>IF(C21=$L$8,1,0)</f>
        <v>0</v>
      </c>
      <c r="M11" s="161">
        <f>IF($C21=$M$8,2,0)</f>
        <v>0</v>
      </c>
      <c r="N11" s="161">
        <f>MAX(L11:M11)</f>
        <v>0</v>
      </c>
      <c r="O11" s="162">
        <f>D21</f>
        <v>0</v>
      </c>
      <c r="P11" s="163">
        <v>0.8</v>
      </c>
      <c r="Q11" s="163">
        <v>0.9</v>
      </c>
      <c r="R11" s="164">
        <f>IF($N11=1,$L$18,IF(N11=2,$L$19,0))</f>
        <v>0</v>
      </c>
      <c r="S11" s="164">
        <f>IF($N11=1,$M$18,IF(N11=2,$M$19,0))</f>
        <v>0</v>
      </c>
      <c r="T11" s="164">
        <f t="shared" si="0"/>
        <v>0</v>
      </c>
      <c r="U11" s="164">
        <f>IF($D$29&gt;=$S$15,1,0)*T11</f>
        <v>0</v>
      </c>
      <c r="V11" s="164">
        <f>SUM(T11:U11)</f>
        <v>0</v>
      </c>
      <c r="W11" s="164">
        <f>IF(O11=0,0,IF(V11=1,P11,IF(V11=2,Q11,0)))</f>
        <v>0</v>
      </c>
      <c r="X11" s="164">
        <f>W11*O11</f>
        <v>0</v>
      </c>
    </row>
    <row r="12" spans="1:24" s="62" customFormat="1" ht="15" customHeight="1" x14ac:dyDescent="0.2">
      <c r="A12" s="149"/>
      <c r="B12" s="153"/>
      <c r="C12" s="127" t="s">
        <v>32</v>
      </c>
      <c r="E12" s="129"/>
      <c r="F12" s="283"/>
      <c r="G12" s="283"/>
      <c r="H12" s="77"/>
      <c r="J12" s="160">
        <v>4</v>
      </c>
      <c r="K12" s="26" t="s">
        <v>90</v>
      </c>
      <c r="L12" s="161">
        <f>IF(C22=$L$8,1,0)</f>
        <v>0</v>
      </c>
      <c r="M12" s="161">
        <f>IF($C22=$M$8,2,0)</f>
        <v>0</v>
      </c>
      <c r="N12" s="161">
        <f>MAX(L12:M12)</f>
        <v>0</v>
      </c>
      <c r="O12" s="162">
        <f>D22</f>
        <v>0</v>
      </c>
      <c r="P12" s="163">
        <v>0.6</v>
      </c>
      <c r="Q12" s="163">
        <v>0.7</v>
      </c>
      <c r="R12" s="164">
        <f>IF(N12=1,$L$18,IF(N12=2,$L$19,0))</f>
        <v>0</v>
      </c>
      <c r="S12" s="164">
        <f>IF($N12=1,$M$18,IF(N12=2,$M$19,0))</f>
        <v>0</v>
      </c>
      <c r="T12" s="164">
        <f t="shared" si="0"/>
        <v>0</v>
      </c>
      <c r="U12" s="164">
        <f>IF($D$29&gt;=$S$15,1,0)*T12</f>
        <v>0</v>
      </c>
      <c r="V12" s="164">
        <f>SUM(T12:U12)</f>
        <v>0</v>
      </c>
      <c r="W12" s="164">
        <f>IF(O12=0,0,IF(V12=1,P12,IF(V12=2,Q12,0)))</f>
        <v>0</v>
      </c>
      <c r="X12" s="164">
        <f>W12*O12</f>
        <v>0</v>
      </c>
    </row>
    <row r="13" spans="1:24" s="62" customFormat="1" ht="12.75" customHeight="1" thickBot="1" x14ac:dyDescent="0.25">
      <c r="A13" s="149"/>
      <c r="B13" s="153"/>
      <c r="C13" s="133" t="s">
        <v>88</v>
      </c>
      <c r="D13" s="134"/>
      <c r="E13" s="135"/>
      <c r="F13" s="284"/>
      <c r="G13" s="284"/>
      <c r="H13" s="77"/>
      <c r="J13" s="160">
        <v>5</v>
      </c>
      <c r="K13" s="26" t="s">
        <v>91</v>
      </c>
      <c r="L13" s="161">
        <f>IF(C23=$L$8,1,0)</f>
        <v>0</v>
      </c>
      <c r="M13" s="161">
        <f>IF($C23=$M$8,2,0)</f>
        <v>0</v>
      </c>
      <c r="N13" s="161">
        <f>MAX(L13:M13)</f>
        <v>0</v>
      </c>
      <c r="O13" s="162">
        <f>D23</f>
        <v>0</v>
      </c>
      <c r="P13" s="163">
        <v>0.6</v>
      </c>
      <c r="Q13" s="163">
        <v>0.7</v>
      </c>
      <c r="R13" s="164">
        <f>IF(N13=1,$L$18,IF(N13=2,$L$19,0))</f>
        <v>0</v>
      </c>
      <c r="S13" s="164">
        <f>IF($N13=1,$M$18,IF(N13=2,$M$19,0))</f>
        <v>0</v>
      </c>
      <c r="T13" s="164">
        <f t="shared" si="0"/>
        <v>0</v>
      </c>
      <c r="U13" s="164">
        <f>IF($D$29&gt;=$S$15,1,0)*T13</f>
        <v>0</v>
      </c>
      <c r="V13" s="164">
        <f>SUM(T13:U13)</f>
        <v>0</v>
      </c>
      <c r="W13" s="164">
        <f>IF(O13=0,0,IF(V13=1,P13,IF(V13=2,Q13,0)))</f>
        <v>0</v>
      </c>
      <c r="X13" s="164">
        <f>W13*O13</f>
        <v>0</v>
      </c>
    </row>
    <row r="14" spans="1:24" s="62" customFormat="1" ht="6.75" customHeight="1" thickBot="1" x14ac:dyDescent="0.25">
      <c r="A14" s="150"/>
      <c r="B14" s="134"/>
      <c r="C14" s="134"/>
      <c r="D14" s="134"/>
      <c r="E14" s="142"/>
      <c r="F14" s="141"/>
      <c r="G14" s="140"/>
      <c r="H14" s="77"/>
      <c r="J14" s="160"/>
      <c r="K14" s="26"/>
      <c r="L14" s="161"/>
      <c r="M14" s="161"/>
      <c r="N14" s="161"/>
      <c r="O14" s="162"/>
      <c r="P14" s="163"/>
      <c r="Q14" s="163"/>
      <c r="R14" s="164"/>
      <c r="S14" s="164"/>
      <c r="T14" s="164"/>
      <c r="U14" s="164"/>
      <c r="V14" s="164"/>
      <c r="W14" s="164"/>
      <c r="X14" s="164"/>
    </row>
    <row r="15" spans="1:24" s="62" customFormat="1" ht="15" customHeight="1" thickBot="1" x14ac:dyDescent="0.25">
      <c r="A15" s="248" t="s">
        <v>46</v>
      </c>
      <c r="B15" s="249"/>
      <c r="C15" s="250"/>
      <c r="D15" s="251" t="s">
        <v>48</v>
      </c>
      <c r="E15" s="252"/>
      <c r="F15" s="245" t="s">
        <v>47</v>
      </c>
      <c r="G15" s="246"/>
      <c r="H15" s="247"/>
      <c r="I15" s="19"/>
      <c r="K15" s="272" t="s">
        <v>56</v>
      </c>
      <c r="L15" s="272"/>
      <c r="M15" s="272"/>
      <c r="N15" s="20">
        <f>MAX(N9:N13)</f>
        <v>0</v>
      </c>
      <c r="O15" s="164">
        <f>SUM(O9:O13)</f>
        <v>0</v>
      </c>
      <c r="R15" s="164">
        <f>MAX(R9:R13)</f>
        <v>0</v>
      </c>
      <c r="S15" s="164">
        <f>MAX(S9:S13)</f>
        <v>0</v>
      </c>
      <c r="T15" s="164">
        <f t="shared" si="0"/>
        <v>0</v>
      </c>
      <c r="U15" s="164">
        <f>MAX(U9:U13)</f>
        <v>0</v>
      </c>
      <c r="V15" s="164">
        <f>MAX(V9:V13)</f>
        <v>0</v>
      </c>
      <c r="W15" s="164">
        <f>MAX(W9:W13)</f>
        <v>0</v>
      </c>
      <c r="X15" s="164">
        <f>SUM(X9:X13)</f>
        <v>0</v>
      </c>
    </row>
    <row r="16" spans="1:24" s="62" customFormat="1" ht="6.75" customHeight="1" thickBot="1" x14ac:dyDescent="0.25">
      <c r="A16" s="78"/>
      <c r="B16" s="79"/>
      <c r="C16" s="79"/>
      <c r="D16" s="79"/>
      <c r="E16" s="79"/>
      <c r="F16" s="79"/>
      <c r="G16" s="79"/>
      <c r="H16" s="80"/>
    </row>
    <row r="17" spans="1:16" s="62" customFormat="1" ht="17.25" customHeight="1" thickBot="1" x14ac:dyDescent="0.25">
      <c r="A17" s="200" t="s">
        <v>24</v>
      </c>
      <c r="B17" s="201"/>
      <c r="C17" s="201"/>
      <c r="D17" s="201"/>
      <c r="E17" s="201"/>
      <c r="F17" s="201"/>
      <c r="G17" s="201"/>
      <c r="H17" s="202"/>
      <c r="K17" s="15" t="s">
        <v>43</v>
      </c>
      <c r="L17" s="16" t="s">
        <v>44</v>
      </c>
      <c r="M17" s="18" t="s">
        <v>45</v>
      </c>
      <c r="N17" s="165"/>
      <c r="O17" s="165"/>
      <c r="P17" s="165"/>
    </row>
    <row r="18" spans="1:16" s="62" customFormat="1" ht="17.25" customHeight="1" x14ac:dyDescent="0.2">
      <c r="A18" s="256" t="s">
        <v>34</v>
      </c>
      <c r="B18" s="256"/>
      <c r="C18" s="98" t="s">
        <v>38</v>
      </c>
      <c r="D18" s="98" t="s">
        <v>39</v>
      </c>
      <c r="E18" s="98" t="s">
        <v>40</v>
      </c>
      <c r="F18" s="240" t="s">
        <v>49</v>
      </c>
      <c r="G18" s="241"/>
      <c r="H18" s="98" t="s">
        <v>2</v>
      </c>
      <c r="K18" s="17" t="s">
        <v>41</v>
      </c>
      <c r="L18" s="16">
        <v>5</v>
      </c>
      <c r="M18" s="18">
        <v>7</v>
      </c>
    </row>
    <row r="19" spans="1:16" s="62" customFormat="1" ht="17.25" customHeight="1" x14ac:dyDescent="0.2">
      <c r="A19" s="238" t="s">
        <v>36</v>
      </c>
      <c r="B19" s="239"/>
      <c r="C19" s="95"/>
      <c r="D19" s="96"/>
      <c r="E19" s="81" t="str">
        <f>IF(OR(C19="",D19=""),"",W9)</f>
        <v/>
      </c>
      <c r="F19" s="266" t="str">
        <f>IF((O15=0),"",IF(V15=2,"Tier 2",IF(V15=1,"Tier 1",IF(COUNTIF(D33:D55,"Yes")&lt;2,"Please complete the Enhanced Control Strategies section below.","DNQ"))))</f>
        <v/>
      </c>
      <c r="G19" s="267"/>
      <c r="H19" s="145" t="str">
        <f>IF(ISNUMBER(D19),X9,"")</f>
        <v/>
      </c>
      <c r="K19" s="17" t="s">
        <v>42</v>
      </c>
      <c r="L19" s="16">
        <v>5</v>
      </c>
      <c r="M19" s="18">
        <v>10</v>
      </c>
    </row>
    <row r="20" spans="1:16" s="62" customFormat="1" ht="17.25" customHeight="1" x14ac:dyDescent="0.2">
      <c r="A20" s="237" t="s">
        <v>35</v>
      </c>
      <c r="B20" s="237"/>
      <c r="C20" s="95"/>
      <c r="D20" s="96"/>
      <c r="E20" s="81" t="str">
        <f>IF(OR(C20="",D20=""),"",W10)</f>
        <v/>
      </c>
      <c r="F20" s="268"/>
      <c r="G20" s="269"/>
      <c r="H20" s="145" t="str">
        <f>IF(ISNUMBER(D20),X10,"")</f>
        <v/>
      </c>
      <c r="P20" s="166"/>
    </row>
    <row r="21" spans="1:16" s="62" customFormat="1" ht="17.25" customHeight="1" x14ac:dyDescent="0.2">
      <c r="A21" s="238" t="s">
        <v>37</v>
      </c>
      <c r="B21" s="239"/>
      <c r="C21" s="95"/>
      <c r="D21" s="96"/>
      <c r="E21" s="81" t="str">
        <f>IF(OR(C21="",D21=""),"",W11)</f>
        <v/>
      </c>
      <c r="F21" s="268"/>
      <c r="G21" s="269"/>
      <c r="H21" s="145" t="str">
        <f>IF(ISNUMBER(D21),X11,"")</f>
        <v/>
      </c>
      <c r="P21" s="166"/>
    </row>
    <row r="22" spans="1:16" s="62" customFormat="1" ht="17.25" customHeight="1" x14ac:dyDescent="0.2">
      <c r="A22" s="237" t="s">
        <v>87</v>
      </c>
      <c r="B22" s="237"/>
      <c r="C22" s="95"/>
      <c r="D22" s="96"/>
      <c r="E22" s="81" t="str">
        <f>IF(OR(C22="",D22=""),"",W12)</f>
        <v/>
      </c>
      <c r="F22" s="268"/>
      <c r="G22" s="269"/>
      <c r="H22" s="145" t="str">
        <f>IF(ISNUMBER(D22),X12,"")</f>
        <v/>
      </c>
      <c r="K22" s="62" t="s">
        <v>86</v>
      </c>
      <c r="P22" s="166"/>
    </row>
    <row r="23" spans="1:16" s="62" customFormat="1" ht="17.25" customHeight="1" thickBot="1" x14ac:dyDescent="0.25">
      <c r="A23" s="237" t="s">
        <v>89</v>
      </c>
      <c r="B23" s="237"/>
      <c r="C23" s="95"/>
      <c r="D23" s="96"/>
      <c r="E23" s="81" t="str">
        <f>IF(OR(C23="",D23=""),"",W13)</f>
        <v/>
      </c>
      <c r="F23" s="270"/>
      <c r="G23" s="271"/>
      <c r="H23" s="145" t="str">
        <f>IF(ISNUMBER(D23),X13,"")</f>
        <v/>
      </c>
      <c r="P23" s="166"/>
    </row>
    <row r="24" spans="1:16" s="62" customFormat="1" ht="17.25" customHeight="1" thickBot="1" x14ac:dyDescent="0.25">
      <c r="A24" s="144"/>
      <c r="B24" s="112"/>
      <c r="C24" s="112"/>
      <c r="D24" s="31"/>
      <c r="E24" s="112"/>
      <c r="F24" s="2"/>
      <c r="G24" s="3" t="s">
        <v>74</v>
      </c>
      <c r="H24" s="146">
        <f>SUM(H19:H23)</f>
        <v>0</v>
      </c>
      <c r="P24" s="166"/>
    </row>
    <row r="25" spans="1:16" s="62" customFormat="1" ht="6.75" customHeight="1" thickBot="1" x14ac:dyDescent="0.25">
      <c r="A25" s="4"/>
      <c r="B25" s="112"/>
      <c r="C25" s="112"/>
      <c r="D25" s="31"/>
      <c r="E25" s="112"/>
      <c r="F25" s="2"/>
      <c r="G25" s="3"/>
      <c r="H25" s="143"/>
      <c r="P25" s="166"/>
    </row>
    <row r="26" spans="1:16" s="62" customFormat="1" ht="17.25" customHeight="1" thickBot="1" x14ac:dyDescent="0.25">
      <c r="A26" s="200" t="s">
        <v>64</v>
      </c>
      <c r="B26" s="201"/>
      <c r="C26" s="201"/>
      <c r="D26" s="201"/>
      <c r="E26" s="201"/>
      <c r="F26" s="201"/>
      <c r="G26" s="201"/>
      <c r="H26" s="202"/>
      <c r="P26" s="166"/>
    </row>
    <row r="27" spans="1:16" s="62" customFormat="1" ht="17.25" customHeight="1" x14ac:dyDescent="0.2">
      <c r="A27" s="290" t="s">
        <v>93</v>
      </c>
      <c r="B27" s="291"/>
      <c r="C27" s="292"/>
      <c r="D27" s="30" t="str">
        <f>IF($N$15=1,$L$18,IF($N$15=2,$L$19,""))</f>
        <v/>
      </c>
      <c r="E27" s="260" t="s">
        <v>134</v>
      </c>
      <c r="F27" s="261"/>
      <c r="G27" s="261"/>
      <c r="H27" s="262"/>
    </row>
    <row r="28" spans="1:16" s="62" customFormat="1" ht="17.25" customHeight="1" x14ac:dyDescent="0.2">
      <c r="A28" s="257" t="s">
        <v>72</v>
      </c>
      <c r="B28" s="258"/>
      <c r="C28" s="259"/>
      <c r="D28" s="30" t="str">
        <f>IF($N$15=1,$M$18,IF($N$15=2,$M$19,""))</f>
        <v/>
      </c>
      <c r="E28" s="263"/>
      <c r="F28" s="264"/>
      <c r="G28" s="264"/>
      <c r="H28" s="265"/>
      <c r="K28" s="167"/>
    </row>
    <row r="29" spans="1:16" s="62" customFormat="1" ht="17.25" customHeight="1" x14ac:dyDescent="0.2">
      <c r="A29" s="257" t="s">
        <v>73</v>
      </c>
      <c r="B29" s="258"/>
      <c r="C29" s="259"/>
      <c r="D29" s="29" t="str">
        <f>IF(OR(C19="Chilled Water",C20="Chilled Water",C21="Chilled Water",C22="Chilled Water",C23="Chilled Water"),IF(COUNTIF(D33:D45,"Yes")+COUNTIF(D47:D55,"Yes")=0,"",IF(COUNTIF(D33:D45,"Yes")+COUNTIF(D47:D55,"Yes")&gt;9,COUNTIF(D33:D55,"Yes"),IF(OR(D46="",COUNTIF(D33:D45,"Yes")+COUNTIF(D47:D55,"Yes")&lt;4),"",COUNTIF(D33:D55,"Yes")))),IF(COUNTIF(D41:D45,"Yes")+COUNTIF(D47:D55,"Yes")=0,"",IF(COUNTIF(D41:D45,"Yes")+COUNTIF(D47:D55,"Yes")&gt;6,COUNTIF(D41:D45,"Yes")+COUNTIF(D47:D55,"Yes")+COUNTIF(D46,"Yes"),IF(OR(D46="",COUNTIF(D41:D45,"Yes")+COUNTIF(D47:D55,"Yes")&lt;4),"",COUNTIF(D41:D55,"Yes")))))</f>
        <v/>
      </c>
      <c r="E29" s="24"/>
      <c r="F29" s="25"/>
      <c r="G29" s="25"/>
      <c r="H29" s="21"/>
    </row>
    <row r="30" spans="1:16" s="62" customFormat="1" ht="6.75" customHeight="1" thickBot="1" x14ac:dyDescent="0.25">
      <c r="A30" s="83"/>
      <c r="B30" s="84"/>
      <c r="C30" s="84"/>
      <c r="D30" s="85"/>
      <c r="E30" s="86"/>
      <c r="F30" s="87"/>
      <c r="G30" s="23" t="str">
        <f>IF(OR(ISBLANK(A30),ISBLANK(B30),ISBLANK(C30),ISBLANK(D30),ISBLANK(E30),ISBLANK(F30)),"",10)</f>
        <v/>
      </c>
      <c r="H30" s="22"/>
    </row>
    <row r="31" spans="1:16" s="62" customFormat="1" ht="17.25" customHeight="1" thickBot="1" x14ac:dyDescent="0.25">
      <c r="A31" s="200" t="s">
        <v>65</v>
      </c>
      <c r="B31" s="201"/>
      <c r="C31" s="201"/>
      <c r="D31" s="201"/>
      <c r="E31" s="201"/>
      <c r="F31" s="201"/>
      <c r="G31" s="201"/>
      <c r="H31" s="202"/>
    </row>
    <row r="32" spans="1:16" s="62" customFormat="1" ht="17.25" customHeight="1" x14ac:dyDescent="0.2">
      <c r="A32" s="51" t="s">
        <v>97</v>
      </c>
      <c r="B32" s="240" t="s">
        <v>98</v>
      </c>
      <c r="C32" s="241"/>
      <c r="D32" s="51" t="s">
        <v>99</v>
      </c>
      <c r="E32" s="51" t="s">
        <v>100</v>
      </c>
      <c r="F32" s="240" t="s">
        <v>147</v>
      </c>
      <c r="G32" s="255"/>
      <c r="H32" s="241"/>
    </row>
    <row r="33" spans="1:8" s="62" customFormat="1" ht="17.25" customHeight="1" x14ac:dyDescent="0.2">
      <c r="A33" s="88">
        <v>1</v>
      </c>
      <c r="B33" s="254" t="s">
        <v>67</v>
      </c>
      <c r="C33" s="254"/>
      <c r="D33" s="94"/>
      <c r="E33" s="89" t="s">
        <v>42</v>
      </c>
      <c r="F33" s="68"/>
      <c r="G33" s="68"/>
      <c r="H33" s="90"/>
    </row>
    <row r="34" spans="1:8" s="62" customFormat="1" ht="17.25" customHeight="1" x14ac:dyDescent="0.2">
      <c r="A34" s="82">
        <v>2</v>
      </c>
      <c r="B34" s="203" t="s">
        <v>68</v>
      </c>
      <c r="C34" s="203"/>
      <c r="D34" s="94"/>
      <c r="E34" s="89" t="s">
        <v>42</v>
      </c>
      <c r="F34" s="68"/>
      <c r="G34" s="68"/>
      <c r="H34" s="90"/>
    </row>
    <row r="35" spans="1:8" s="62" customFormat="1" ht="17.25" customHeight="1" x14ac:dyDescent="0.2">
      <c r="A35" s="82">
        <v>3</v>
      </c>
      <c r="B35" s="203" t="s">
        <v>69</v>
      </c>
      <c r="C35" s="203"/>
      <c r="D35" s="94"/>
      <c r="E35" s="89" t="s">
        <v>42</v>
      </c>
      <c r="F35" s="34"/>
      <c r="G35" s="34"/>
      <c r="H35" s="36"/>
    </row>
    <row r="36" spans="1:8" s="62" customFormat="1" ht="17.25" customHeight="1" x14ac:dyDescent="0.2">
      <c r="A36" s="82">
        <v>4</v>
      </c>
      <c r="B36" s="203" t="s">
        <v>70</v>
      </c>
      <c r="C36" s="203"/>
      <c r="D36" s="94"/>
      <c r="E36" s="89" t="s">
        <v>42</v>
      </c>
      <c r="F36" s="34"/>
      <c r="G36" s="34"/>
      <c r="H36" s="36"/>
    </row>
    <row r="37" spans="1:8" s="62" customFormat="1" ht="17.25" customHeight="1" x14ac:dyDescent="0.2">
      <c r="A37" s="82">
        <v>5</v>
      </c>
      <c r="B37" s="203" t="s">
        <v>71</v>
      </c>
      <c r="C37" s="203"/>
      <c r="D37" s="94"/>
      <c r="E37" s="89" t="s">
        <v>42</v>
      </c>
      <c r="F37" s="34"/>
      <c r="G37" s="34"/>
      <c r="H37" s="36"/>
    </row>
    <row r="38" spans="1:8" s="62" customFormat="1" ht="17.25" customHeight="1" x14ac:dyDescent="0.2">
      <c r="A38" s="82">
        <v>6</v>
      </c>
      <c r="B38" s="203" t="s">
        <v>76</v>
      </c>
      <c r="C38" s="203"/>
      <c r="D38" s="94"/>
      <c r="E38" s="89" t="s">
        <v>42</v>
      </c>
      <c r="F38" s="34"/>
      <c r="G38" s="34"/>
      <c r="H38" s="36"/>
    </row>
    <row r="39" spans="1:8" s="62" customFormat="1" ht="17.25" customHeight="1" x14ac:dyDescent="0.2">
      <c r="A39" s="82">
        <v>7</v>
      </c>
      <c r="B39" s="203" t="s">
        <v>77</v>
      </c>
      <c r="C39" s="203"/>
      <c r="D39" s="94"/>
      <c r="E39" s="89" t="s">
        <v>42</v>
      </c>
      <c r="F39" s="34"/>
      <c r="G39" s="34"/>
      <c r="H39" s="36"/>
    </row>
    <row r="40" spans="1:8" s="62" customFormat="1" ht="17.25" customHeight="1" x14ac:dyDescent="0.2">
      <c r="A40" s="82">
        <v>8</v>
      </c>
      <c r="B40" s="203" t="s">
        <v>81</v>
      </c>
      <c r="C40" s="203"/>
      <c r="D40" s="94"/>
      <c r="E40" s="89" t="s">
        <v>42</v>
      </c>
      <c r="F40" s="34"/>
      <c r="G40" s="34"/>
      <c r="H40" s="36"/>
    </row>
    <row r="41" spans="1:8" s="62" customFormat="1" ht="17.25" customHeight="1" x14ac:dyDescent="0.2">
      <c r="A41" s="82">
        <v>9</v>
      </c>
      <c r="B41" s="203" t="s">
        <v>140</v>
      </c>
      <c r="C41" s="203"/>
      <c r="D41" s="94"/>
      <c r="E41" s="40" t="s">
        <v>94</v>
      </c>
      <c r="F41" s="34" t="s">
        <v>141</v>
      </c>
      <c r="G41" s="34"/>
      <c r="H41" s="36"/>
    </row>
    <row r="42" spans="1:8" s="62" customFormat="1" ht="17.25" customHeight="1" x14ac:dyDescent="0.2">
      <c r="A42" s="82">
        <v>10</v>
      </c>
      <c r="B42" s="203" t="s">
        <v>75</v>
      </c>
      <c r="C42" s="203"/>
      <c r="D42" s="94"/>
      <c r="E42" s="40" t="s">
        <v>94</v>
      </c>
      <c r="F42" s="34"/>
      <c r="G42" s="34"/>
      <c r="H42" s="36"/>
    </row>
    <row r="43" spans="1:8" s="62" customFormat="1" ht="17.25" customHeight="1" x14ac:dyDescent="0.2">
      <c r="A43" s="82">
        <v>11</v>
      </c>
      <c r="B43" s="203" t="s">
        <v>82</v>
      </c>
      <c r="C43" s="203"/>
      <c r="D43" s="94"/>
      <c r="E43" s="40" t="s">
        <v>94</v>
      </c>
      <c r="F43" s="34"/>
      <c r="G43" s="34"/>
      <c r="H43" s="36"/>
    </row>
    <row r="44" spans="1:8" s="62" customFormat="1" ht="17.25" customHeight="1" x14ac:dyDescent="0.2">
      <c r="A44" s="82">
        <v>12</v>
      </c>
      <c r="B44" s="203" t="s">
        <v>83</v>
      </c>
      <c r="C44" s="203"/>
      <c r="D44" s="94"/>
      <c r="E44" s="40" t="s">
        <v>94</v>
      </c>
      <c r="F44" s="68"/>
      <c r="G44" s="68"/>
      <c r="H44" s="90"/>
    </row>
    <row r="45" spans="1:8" s="62" customFormat="1" ht="17.25" customHeight="1" x14ac:dyDescent="0.2">
      <c r="A45" s="82">
        <v>13</v>
      </c>
      <c r="B45" s="203" t="s">
        <v>84</v>
      </c>
      <c r="C45" s="203"/>
      <c r="D45" s="94"/>
      <c r="E45" s="40" t="s">
        <v>94</v>
      </c>
      <c r="F45" s="68"/>
      <c r="G45" s="68"/>
      <c r="H45" s="90"/>
    </row>
    <row r="46" spans="1:8" s="62" customFormat="1" ht="17.25" customHeight="1" x14ac:dyDescent="0.2">
      <c r="A46" s="100">
        <v>14</v>
      </c>
      <c r="B46" s="215" t="s">
        <v>142</v>
      </c>
      <c r="C46" s="215"/>
      <c r="D46" s="94"/>
      <c r="E46" s="40" t="s">
        <v>94</v>
      </c>
      <c r="F46" s="151" t="s">
        <v>143</v>
      </c>
      <c r="G46" s="68"/>
      <c r="H46" s="90"/>
    </row>
    <row r="47" spans="1:8" s="62" customFormat="1" ht="17.25" customHeight="1" x14ac:dyDescent="0.2">
      <c r="A47" s="82">
        <v>15</v>
      </c>
      <c r="B47" s="203" t="s">
        <v>85</v>
      </c>
      <c r="C47" s="203"/>
      <c r="D47" s="94"/>
      <c r="E47" s="40" t="s">
        <v>94</v>
      </c>
      <c r="F47" s="68"/>
      <c r="G47" s="68"/>
      <c r="H47" s="90"/>
    </row>
    <row r="48" spans="1:8" s="62" customFormat="1" ht="17.25" customHeight="1" x14ac:dyDescent="0.2">
      <c r="A48" s="82">
        <v>16</v>
      </c>
      <c r="B48" s="203" t="s">
        <v>136</v>
      </c>
      <c r="C48" s="203"/>
      <c r="D48" s="94"/>
      <c r="E48" s="40" t="s">
        <v>94</v>
      </c>
      <c r="F48" s="285" t="s">
        <v>135</v>
      </c>
      <c r="G48" s="214"/>
      <c r="H48" s="286"/>
    </row>
    <row r="49" spans="1:9" s="62" customFormat="1" ht="17.25" customHeight="1" x14ac:dyDescent="0.2">
      <c r="A49" s="82">
        <v>17</v>
      </c>
      <c r="B49" s="203" t="s">
        <v>78</v>
      </c>
      <c r="C49" s="203"/>
      <c r="D49" s="94"/>
      <c r="E49" s="40" t="s">
        <v>94</v>
      </c>
      <c r="F49" s="285"/>
      <c r="G49" s="214"/>
      <c r="H49" s="286"/>
    </row>
    <row r="50" spans="1:9" s="62" customFormat="1" ht="17.25" customHeight="1" x14ac:dyDescent="0.2">
      <c r="A50" s="82">
        <v>18</v>
      </c>
      <c r="B50" s="203" t="s">
        <v>144</v>
      </c>
      <c r="C50" s="203"/>
      <c r="D50" s="94"/>
      <c r="E50" s="40" t="s">
        <v>94</v>
      </c>
      <c r="F50" s="209" t="s">
        <v>145</v>
      </c>
      <c r="G50" s="210"/>
      <c r="H50" s="211"/>
    </row>
    <row r="51" spans="1:9" s="62" customFormat="1" ht="17.25" customHeight="1" x14ac:dyDescent="0.2">
      <c r="A51" s="82">
        <v>19</v>
      </c>
      <c r="B51" s="203" t="s">
        <v>79</v>
      </c>
      <c r="C51" s="203"/>
      <c r="D51" s="94"/>
      <c r="E51" s="40" t="s">
        <v>94</v>
      </c>
      <c r="F51" s="209"/>
      <c r="G51" s="210"/>
      <c r="H51" s="211"/>
    </row>
    <row r="52" spans="1:9" s="62" customFormat="1" ht="17.25" customHeight="1" x14ac:dyDescent="0.2">
      <c r="A52" s="82">
        <v>20</v>
      </c>
      <c r="B52" s="203" t="s">
        <v>95</v>
      </c>
      <c r="C52" s="203"/>
      <c r="D52" s="94"/>
      <c r="E52" s="40" t="s">
        <v>94</v>
      </c>
      <c r="F52" s="63"/>
      <c r="G52" s="64"/>
      <c r="H52" s="65"/>
    </row>
    <row r="53" spans="1:9" s="62" customFormat="1" ht="17.25" customHeight="1" x14ac:dyDescent="0.2">
      <c r="A53" s="82">
        <v>21</v>
      </c>
      <c r="B53" s="203" t="s">
        <v>146</v>
      </c>
      <c r="C53" s="203"/>
      <c r="D53" s="94"/>
      <c r="E53" s="40" t="s">
        <v>94</v>
      </c>
      <c r="F53" s="287" t="s">
        <v>148</v>
      </c>
      <c r="G53" s="288"/>
      <c r="H53" s="289"/>
    </row>
    <row r="54" spans="1:9" s="62" customFormat="1" ht="17.25" customHeight="1" x14ac:dyDescent="0.2">
      <c r="A54" s="82">
        <v>22</v>
      </c>
      <c r="B54" s="203" t="s">
        <v>80</v>
      </c>
      <c r="C54" s="203"/>
      <c r="D54" s="94"/>
      <c r="E54" s="40" t="s">
        <v>94</v>
      </c>
      <c r="F54" s="68"/>
      <c r="G54" s="68"/>
      <c r="H54" s="90"/>
    </row>
    <row r="55" spans="1:9" s="62" customFormat="1" ht="17.25" customHeight="1" x14ac:dyDescent="0.2">
      <c r="A55" s="82">
        <v>23</v>
      </c>
      <c r="B55" s="203" t="s">
        <v>66</v>
      </c>
      <c r="C55" s="203"/>
      <c r="D55" s="94"/>
      <c r="E55" s="40" t="s">
        <v>94</v>
      </c>
      <c r="F55" s="91"/>
      <c r="G55" s="91"/>
      <c r="H55" s="90"/>
    </row>
    <row r="56" spans="1:9" s="62" customFormat="1" ht="11.25" customHeight="1" x14ac:dyDescent="0.2">
      <c r="A56" s="92"/>
      <c r="B56" s="37"/>
      <c r="C56" s="37"/>
      <c r="D56" s="213" t="s">
        <v>7</v>
      </c>
      <c r="E56" s="213"/>
      <c r="F56" s="213"/>
      <c r="G56" s="213"/>
      <c r="H56" s="53"/>
      <c r="I56" s="33"/>
    </row>
    <row r="57" spans="1:9" s="62" customFormat="1" ht="11.25" customHeight="1" x14ac:dyDescent="0.2">
      <c r="A57" s="92"/>
      <c r="B57" s="38"/>
      <c r="C57" s="39"/>
      <c r="D57" s="214"/>
      <c r="E57" s="214"/>
      <c r="F57" s="214"/>
      <c r="G57" s="214"/>
      <c r="H57" s="54"/>
      <c r="I57" s="33"/>
    </row>
    <row r="58" spans="1:9" s="62" customFormat="1" ht="22.5" customHeight="1" thickBot="1" x14ac:dyDescent="0.25">
      <c r="A58" s="273" t="s">
        <v>0</v>
      </c>
      <c r="B58" s="274"/>
      <c r="C58" s="275"/>
      <c r="D58" s="214"/>
      <c r="E58" s="214"/>
      <c r="F58" s="214"/>
      <c r="G58" s="214"/>
      <c r="H58" s="54"/>
      <c r="I58" s="33"/>
    </row>
    <row r="59" spans="1:9" s="62" customFormat="1" ht="17.25" customHeight="1" thickBot="1" x14ac:dyDescent="0.25">
      <c r="A59" s="212"/>
      <c r="B59" s="212"/>
      <c r="C59" s="212"/>
      <c r="D59" s="32"/>
      <c r="E59" s="32"/>
      <c r="F59" s="32"/>
      <c r="G59" s="1" t="s">
        <v>74</v>
      </c>
      <c r="H59" s="147">
        <f>H24</f>
        <v>0</v>
      </c>
      <c r="I59" s="33"/>
    </row>
    <row r="60" spans="1:9" s="62" customFormat="1" ht="16.5" thickBot="1" x14ac:dyDescent="0.25">
      <c r="A60" s="169"/>
      <c r="B60" s="68"/>
      <c r="C60" s="68"/>
      <c r="D60" s="32"/>
      <c r="E60" s="32"/>
      <c r="F60" s="32"/>
      <c r="G60" s="1"/>
      <c r="H60" s="55" t="s">
        <v>151</v>
      </c>
      <c r="I60" s="33"/>
    </row>
    <row r="61" spans="1:9" s="62" customFormat="1" ht="17.25" customHeight="1" x14ac:dyDescent="0.2">
      <c r="A61" s="56" t="s">
        <v>3</v>
      </c>
      <c r="B61" s="5"/>
      <c r="C61" s="219" t="s">
        <v>33</v>
      </c>
      <c r="D61" s="220"/>
      <c r="E61" s="220"/>
      <c r="F61" s="220"/>
      <c r="G61" s="221"/>
      <c r="H61" s="57"/>
    </row>
    <row r="62" spans="1:9" s="62" customFormat="1" ht="17.25" customHeight="1" x14ac:dyDescent="0.2">
      <c r="A62" s="58" t="str">
        <f>IF(B3="","Enter Project Name on Page 1",B3)</f>
        <v>Enter Project Name on Page 1</v>
      </c>
      <c r="B62" s="28"/>
      <c r="C62" s="222"/>
      <c r="D62" s="223"/>
      <c r="E62" s="223"/>
      <c r="F62" s="223"/>
      <c r="G62" s="224"/>
      <c r="H62" s="59"/>
    </row>
    <row r="63" spans="1:9" s="62" customFormat="1" ht="17.25" customHeight="1" thickBot="1" x14ac:dyDescent="0.25">
      <c r="A63" s="60" t="s">
        <v>6</v>
      </c>
      <c r="B63" s="152" t="str">
        <f>IF(H3="","Enter Act # on Page 1",H3)</f>
        <v>Enter Act # on Page 1</v>
      </c>
      <c r="C63" s="225"/>
      <c r="D63" s="226"/>
      <c r="E63" s="226"/>
      <c r="F63" s="226"/>
      <c r="G63" s="227"/>
      <c r="H63" s="61"/>
    </row>
    <row r="64" spans="1:9" s="62" customFormat="1" ht="17.25" customHeight="1" x14ac:dyDescent="0.2">
      <c r="A64" s="228" t="s">
        <v>92</v>
      </c>
      <c r="B64" s="229"/>
      <c r="C64" s="229"/>
      <c r="D64" s="229"/>
      <c r="E64" s="229"/>
      <c r="F64" s="229"/>
      <c r="G64" s="229"/>
      <c r="H64" s="230"/>
    </row>
    <row r="65" spans="1:8" s="62" customFormat="1" ht="38.25" customHeight="1" x14ac:dyDescent="0.2">
      <c r="A65" s="216" t="s">
        <v>149</v>
      </c>
      <c r="B65" s="217"/>
      <c r="C65" s="217"/>
      <c r="D65" s="217"/>
      <c r="E65" s="217"/>
      <c r="F65" s="217"/>
      <c r="G65" s="217"/>
      <c r="H65" s="218"/>
    </row>
    <row r="66" spans="1:8" s="62" customFormat="1" ht="6.75" customHeight="1" x14ac:dyDescent="0.2">
      <c r="A66" s="197"/>
      <c r="B66" s="198"/>
      <c r="C66" s="198"/>
      <c r="D66" s="198"/>
      <c r="E66" s="198"/>
      <c r="F66" s="198"/>
      <c r="G66" s="198"/>
      <c r="H66" s="199"/>
    </row>
    <row r="67" spans="1:8" s="62" customFormat="1" x14ac:dyDescent="0.2">
      <c r="A67" s="101" t="s">
        <v>101</v>
      </c>
      <c r="B67" s="114"/>
      <c r="C67" s="114"/>
      <c r="D67" s="114"/>
      <c r="E67" s="114"/>
      <c r="F67" s="114"/>
      <c r="G67" s="114"/>
      <c r="H67" s="115"/>
    </row>
    <row r="68" spans="1:8" s="62" customFormat="1" ht="25.5" customHeight="1" x14ac:dyDescent="0.2">
      <c r="A68" s="189" t="s">
        <v>153</v>
      </c>
      <c r="B68" s="207"/>
      <c r="C68" s="207"/>
      <c r="D68" s="207"/>
      <c r="E68" s="207"/>
      <c r="F68" s="207"/>
      <c r="G68" s="207"/>
      <c r="H68" s="208"/>
    </row>
    <row r="69" spans="1:8" s="62" customFormat="1" ht="25.5" customHeight="1" x14ac:dyDescent="0.2">
      <c r="A69" s="189" t="s">
        <v>155</v>
      </c>
      <c r="B69" s="194"/>
      <c r="C69" s="194"/>
      <c r="D69" s="194"/>
      <c r="E69" s="194"/>
      <c r="F69" s="194"/>
      <c r="G69" s="194"/>
      <c r="H69" s="195"/>
    </row>
    <row r="70" spans="1:8" s="62" customFormat="1" x14ac:dyDescent="0.2">
      <c r="A70" s="196" t="s">
        <v>107</v>
      </c>
      <c r="B70" s="194"/>
      <c r="C70" s="194"/>
      <c r="D70" s="194"/>
      <c r="E70" s="194"/>
      <c r="F70" s="194"/>
      <c r="G70" s="194"/>
      <c r="H70" s="195"/>
    </row>
    <row r="71" spans="1:8" s="62" customFormat="1" ht="6.75" customHeight="1" x14ac:dyDescent="0.2">
      <c r="A71" s="116"/>
      <c r="B71" s="93"/>
      <c r="C71" s="93"/>
      <c r="D71" s="93"/>
      <c r="E71" s="93"/>
      <c r="F71" s="93"/>
      <c r="G71" s="93"/>
      <c r="H71" s="117"/>
    </row>
    <row r="72" spans="1:8" s="62" customFormat="1" x14ac:dyDescent="0.2">
      <c r="A72" s="101" t="s">
        <v>102</v>
      </c>
      <c r="B72" s="93"/>
      <c r="C72" s="93"/>
      <c r="D72" s="93"/>
      <c r="E72" s="93"/>
      <c r="F72" s="93"/>
      <c r="G72" s="93"/>
      <c r="H72" s="117"/>
    </row>
    <row r="73" spans="1:8" s="62" customFormat="1" x14ac:dyDescent="0.2">
      <c r="A73" s="106" t="s">
        <v>108</v>
      </c>
      <c r="B73" s="93"/>
      <c r="C73" s="93"/>
      <c r="D73" s="93"/>
      <c r="E73" s="93"/>
      <c r="F73" s="93"/>
      <c r="G73" s="93"/>
      <c r="H73" s="117"/>
    </row>
    <row r="74" spans="1:8" s="62" customFormat="1" x14ac:dyDescent="0.2">
      <c r="A74" s="106" t="s">
        <v>109</v>
      </c>
      <c r="B74" s="93"/>
      <c r="C74" s="93"/>
      <c r="D74" s="93"/>
      <c r="E74" s="93"/>
      <c r="F74" s="93"/>
      <c r="G74" s="93"/>
      <c r="H74" s="117"/>
    </row>
    <row r="75" spans="1:8" s="62" customFormat="1" x14ac:dyDescent="0.2">
      <c r="A75" s="106" t="s">
        <v>110</v>
      </c>
      <c r="B75" s="93"/>
      <c r="C75" s="93"/>
      <c r="D75" s="93"/>
      <c r="E75" s="93"/>
      <c r="F75" s="93"/>
      <c r="G75" s="93"/>
      <c r="H75" s="117"/>
    </row>
    <row r="76" spans="1:8" s="62" customFormat="1" x14ac:dyDescent="0.2">
      <c r="A76" s="106" t="s">
        <v>111</v>
      </c>
      <c r="B76" s="93"/>
      <c r="C76" s="93"/>
      <c r="D76" s="93"/>
      <c r="E76" s="93"/>
      <c r="F76" s="93"/>
      <c r="G76" s="93"/>
      <c r="H76" s="117"/>
    </row>
    <row r="77" spans="1:8" s="62" customFormat="1" ht="25.5" customHeight="1" x14ac:dyDescent="0.2">
      <c r="A77" s="189" t="s">
        <v>137</v>
      </c>
      <c r="B77" s="190"/>
      <c r="C77" s="190"/>
      <c r="D77" s="190"/>
      <c r="E77" s="190"/>
      <c r="F77" s="190"/>
      <c r="G77" s="190"/>
      <c r="H77" s="191"/>
    </row>
    <row r="78" spans="1:8" s="62" customFormat="1" x14ac:dyDescent="0.2">
      <c r="A78" s="106" t="s">
        <v>112</v>
      </c>
      <c r="B78" s="93"/>
      <c r="C78" s="93"/>
      <c r="D78" s="93"/>
      <c r="E78" s="93"/>
      <c r="F78" s="93"/>
      <c r="G78" s="93"/>
      <c r="H78" s="117"/>
    </row>
    <row r="79" spans="1:8" s="62" customFormat="1" ht="6.75" customHeight="1" x14ac:dyDescent="0.2">
      <c r="A79" s="116"/>
      <c r="B79" s="93"/>
      <c r="C79" s="93"/>
      <c r="D79" s="93"/>
      <c r="E79" s="93"/>
      <c r="F79" s="93"/>
      <c r="G79" s="93"/>
      <c r="H79" s="117"/>
    </row>
    <row r="80" spans="1:8" s="62" customFormat="1" x14ac:dyDescent="0.2">
      <c r="A80" s="101" t="s">
        <v>103</v>
      </c>
      <c r="B80" s="93"/>
      <c r="C80" s="93"/>
      <c r="D80" s="93"/>
      <c r="E80" s="93"/>
      <c r="F80" s="93"/>
      <c r="G80" s="93"/>
      <c r="H80" s="117"/>
    </row>
    <row r="81" spans="1:9" s="62" customFormat="1" x14ac:dyDescent="0.2">
      <c r="A81" s="106" t="s">
        <v>113</v>
      </c>
      <c r="B81" s="93"/>
      <c r="C81" s="93"/>
      <c r="D81" s="93"/>
      <c r="E81" s="93"/>
      <c r="F81" s="93"/>
      <c r="G81" s="93"/>
      <c r="H81" s="117"/>
    </row>
    <row r="82" spans="1:9" s="62" customFormat="1" x14ac:dyDescent="0.2">
      <c r="A82" s="106" t="s">
        <v>114</v>
      </c>
      <c r="B82" s="93"/>
      <c r="C82" s="93"/>
      <c r="D82" s="93"/>
      <c r="E82" s="93"/>
      <c r="F82" s="93"/>
      <c r="G82" s="93"/>
      <c r="H82" s="117"/>
    </row>
    <row r="83" spans="1:9" s="62" customFormat="1" x14ac:dyDescent="0.2">
      <c r="A83" s="106" t="s">
        <v>126</v>
      </c>
      <c r="B83" s="93"/>
      <c r="C83" s="93"/>
      <c r="D83" s="93"/>
      <c r="E83" s="93"/>
      <c r="F83" s="93"/>
      <c r="G83" s="93"/>
      <c r="H83" s="117"/>
    </row>
    <row r="84" spans="1:9" s="62" customFormat="1" ht="25.5" customHeight="1" x14ac:dyDescent="0.2">
      <c r="A84" s="189" t="s">
        <v>138</v>
      </c>
      <c r="B84" s="190"/>
      <c r="C84" s="190"/>
      <c r="D84" s="190"/>
      <c r="E84" s="190"/>
      <c r="F84" s="190"/>
      <c r="G84" s="190"/>
      <c r="H84" s="191"/>
    </row>
    <row r="85" spans="1:9" s="62" customFormat="1" ht="6.75" customHeight="1" x14ac:dyDescent="0.2">
      <c r="A85" s="116"/>
      <c r="B85" s="93"/>
      <c r="C85" s="93"/>
      <c r="D85" s="93"/>
      <c r="E85" s="93"/>
      <c r="F85" s="93"/>
      <c r="G85" s="93"/>
      <c r="H85" s="117"/>
    </row>
    <row r="86" spans="1:9" s="62" customFormat="1" x14ac:dyDescent="0.2">
      <c r="A86" s="101" t="s">
        <v>104</v>
      </c>
      <c r="B86" s="93"/>
      <c r="C86" s="93"/>
      <c r="D86" s="93"/>
      <c r="E86" s="93"/>
      <c r="F86" s="93"/>
      <c r="G86" s="93"/>
      <c r="H86" s="117"/>
    </row>
    <row r="87" spans="1:9" s="62" customFormat="1" x14ac:dyDescent="0.2">
      <c r="A87" s="106" t="s">
        <v>115</v>
      </c>
      <c r="B87" s="93"/>
      <c r="C87" s="93"/>
      <c r="D87" s="93"/>
      <c r="E87" s="93"/>
      <c r="F87" s="93"/>
      <c r="G87" s="93"/>
      <c r="H87" s="117"/>
    </row>
    <row r="88" spans="1:9" s="62" customFormat="1" x14ac:dyDescent="0.2">
      <c r="A88" s="106" t="s">
        <v>116</v>
      </c>
      <c r="B88" s="118"/>
      <c r="C88" s="118"/>
      <c r="D88" s="118"/>
      <c r="E88" s="118"/>
      <c r="F88" s="118"/>
      <c r="G88" s="118"/>
      <c r="H88" s="119"/>
    </row>
    <row r="89" spans="1:9" s="62" customFormat="1" x14ac:dyDescent="0.2">
      <c r="A89" s="106" t="s">
        <v>117</v>
      </c>
      <c r="B89" s="118"/>
      <c r="C89" s="118"/>
      <c r="D89" s="118"/>
      <c r="E89" s="118"/>
      <c r="F89" s="118"/>
      <c r="G89" s="118"/>
      <c r="H89" s="119"/>
    </row>
    <row r="90" spans="1:9" s="62" customFormat="1" ht="6.75" customHeight="1" x14ac:dyDescent="0.2">
      <c r="A90" s="120"/>
      <c r="B90" s="118"/>
      <c r="C90" s="118"/>
      <c r="D90" s="118"/>
      <c r="E90" s="118"/>
      <c r="F90" s="118"/>
      <c r="G90" s="118"/>
      <c r="H90" s="119"/>
    </row>
    <row r="91" spans="1:9" s="62" customFormat="1" x14ac:dyDescent="0.2">
      <c r="A91" s="102" t="s">
        <v>105</v>
      </c>
      <c r="B91" s="118"/>
      <c r="C91" s="118"/>
      <c r="D91" s="118"/>
      <c r="E91" s="118"/>
      <c r="F91" s="118"/>
      <c r="G91" s="118"/>
      <c r="H91" s="119"/>
    </row>
    <row r="92" spans="1:9" s="62" customFormat="1" x14ac:dyDescent="0.2">
      <c r="A92" s="121" t="s">
        <v>118</v>
      </c>
      <c r="B92" s="118"/>
      <c r="C92" s="118"/>
      <c r="D92" s="118"/>
      <c r="E92" s="118"/>
      <c r="F92" s="118"/>
      <c r="G92" s="118"/>
      <c r="H92" s="119"/>
    </row>
    <row r="93" spans="1:9" s="168" customFormat="1" ht="25.5" customHeight="1" x14ac:dyDescent="0.2">
      <c r="A93" s="204" t="s">
        <v>139</v>
      </c>
      <c r="B93" s="205"/>
      <c r="C93" s="205"/>
      <c r="D93" s="205"/>
      <c r="E93" s="205"/>
      <c r="F93" s="205"/>
      <c r="G93" s="205"/>
      <c r="H93" s="206"/>
    </row>
    <row r="94" spans="1:9" s="62" customFormat="1" x14ac:dyDescent="0.2">
      <c r="A94" s="121" t="s">
        <v>119</v>
      </c>
      <c r="B94" s="118"/>
      <c r="C94" s="118"/>
      <c r="D94" s="118"/>
      <c r="E94" s="118"/>
      <c r="F94" s="118"/>
      <c r="G94" s="118"/>
      <c r="H94" s="119"/>
    </row>
    <row r="95" spans="1:9" s="47" customFormat="1" x14ac:dyDescent="0.2">
      <c r="A95" s="121" t="s">
        <v>120</v>
      </c>
      <c r="B95" s="66"/>
      <c r="C95" s="66"/>
      <c r="D95" s="66"/>
      <c r="E95" s="66"/>
      <c r="F95" s="67"/>
      <c r="G95" s="67"/>
      <c r="H95" s="69"/>
      <c r="I95" s="62"/>
    </row>
    <row r="96" spans="1:9" s="47" customFormat="1" x14ac:dyDescent="0.2">
      <c r="A96" s="121" t="s">
        <v>121</v>
      </c>
      <c r="B96" s="93"/>
      <c r="C96" s="93"/>
      <c r="D96" s="93"/>
      <c r="E96" s="93"/>
      <c r="F96" s="112"/>
      <c r="G96" s="103"/>
      <c r="H96" s="104"/>
    </row>
    <row r="97" spans="1:9" s="47" customFormat="1" ht="13.5" x14ac:dyDescent="0.2">
      <c r="A97" s="122" t="s">
        <v>127</v>
      </c>
      <c r="B97" s="93"/>
      <c r="C97" s="93"/>
      <c r="D97" s="93"/>
      <c r="E97" s="93"/>
      <c r="F97" s="112"/>
      <c r="G97" s="103"/>
      <c r="H97" s="104"/>
    </row>
    <row r="98" spans="1:9" s="47" customFormat="1" ht="13.5" x14ac:dyDescent="0.2">
      <c r="A98" s="122" t="s">
        <v>128</v>
      </c>
      <c r="B98" s="93"/>
      <c r="C98" s="93"/>
      <c r="D98" s="93"/>
      <c r="E98" s="93"/>
      <c r="F98" s="112"/>
      <c r="G98" s="103"/>
      <c r="H98" s="104"/>
    </row>
    <row r="99" spans="1:9" s="47" customFormat="1" ht="13.5" x14ac:dyDescent="0.2">
      <c r="A99" s="122" t="s">
        <v>129</v>
      </c>
      <c r="B99" s="93"/>
      <c r="C99" s="93"/>
      <c r="D99" s="93"/>
      <c r="E99" s="93"/>
      <c r="F99" s="112"/>
      <c r="G99" s="103"/>
      <c r="H99" s="104"/>
    </row>
    <row r="100" spans="1:9" s="47" customFormat="1" ht="13.5" x14ac:dyDescent="0.2">
      <c r="A100" s="122" t="s">
        <v>130</v>
      </c>
      <c r="B100" s="93"/>
      <c r="C100" s="93"/>
      <c r="D100" s="93"/>
      <c r="E100" s="93"/>
      <c r="F100" s="112"/>
      <c r="G100" s="103"/>
      <c r="H100" s="104"/>
    </row>
    <row r="101" spans="1:9" s="47" customFormat="1" ht="13.5" x14ac:dyDescent="0.2">
      <c r="A101" s="122" t="s">
        <v>131</v>
      </c>
      <c r="B101" s="93"/>
      <c r="C101" s="93"/>
      <c r="D101" s="93"/>
      <c r="E101" s="93"/>
      <c r="F101" s="112"/>
      <c r="G101" s="103"/>
      <c r="H101" s="104"/>
    </row>
    <row r="102" spans="1:9" s="47" customFormat="1" ht="6.75" customHeight="1" x14ac:dyDescent="0.2">
      <c r="A102" s="111"/>
      <c r="B102" s="93"/>
      <c r="C102" s="93"/>
      <c r="D102" s="93"/>
      <c r="E102" s="93"/>
      <c r="F102" s="112"/>
      <c r="G102" s="103"/>
      <c r="H102" s="104"/>
      <c r="I102" s="62"/>
    </row>
    <row r="103" spans="1:9" s="47" customFormat="1" x14ac:dyDescent="0.2">
      <c r="A103" s="105" t="s">
        <v>122</v>
      </c>
      <c r="B103" s="93"/>
      <c r="C103" s="93"/>
      <c r="D103" s="93"/>
      <c r="E103" s="93"/>
      <c r="F103" s="112"/>
      <c r="G103" s="103"/>
      <c r="H103" s="104"/>
    </row>
    <row r="104" spans="1:9" s="47" customFormat="1" x14ac:dyDescent="0.2">
      <c r="A104" s="106" t="s">
        <v>106</v>
      </c>
      <c r="B104" s="93"/>
      <c r="C104" s="93"/>
      <c r="D104" s="93"/>
      <c r="E104" s="93"/>
      <c r="F104" s="112"/>
      <c r="G104" s="103"/>
      <c r="H104" s="104"/>
      <c r="I104" s="62"/>
    </row>
    <row r="105" spans="1:9" s="47" customFormat="1" x14ac:dyDescent="0.2">
      <c r="A105" s="106" t="s">
        <v>123</v>
      </c>
      <c r="B105" s="93"/>
      <c r="C105" s="93"/>
      <c r="D105" s="93"/>
      <c r="E105" s="93"/>
      <c r="F105" s="112"/>
      <c r="G105" s="103"/>
      <c r="H105" s="104"/>
    </row>
    <row r="106" spans="1:9" s="47" customFormat="1" x14ac:dyDescent="0.2">
      <c r="A106" s="106" t="s">
        <v>124</v>
      </c>
      <c r="B106" s="118"/>
      <c r="C106" s="118"/>
      <c r="D106" s="118"/>
      <c r="E106" s="118"/>
      <c r="F106" s="118"/>
      <c r="G106" s="107"/>
      <c r="H106" s="108"/>
      <c r="I106" s="62"/>
    </row>
    <row r="107" spans="1:9" s="47" customFormat="1" x14ac:dyDescent="0.2">
      <c r="A107" s="123" t="s">
        <v>125</v>
      </c>
      <c r="B107" s="109"/>
      <c r="C107" s="109"/>
      <c r="D107" s="109"/>
      <c r="E107" s="109"/>
      <c r="F107" s="109"/>
      <c r="G107" s="109"/>
      <c r="H107" s="110"/>
      <c r="I107" s="62"/>
    </row>
    <row r="108" spans="1:9" s="14" customFormat="1" ht="320.25" hidden="1" customHeight="1" x14ac:dyDescent="0.2">
      <c r="A108" s="67"/>
      <c r="B108" s="66"/>
      <c r="C108" s="66"/>
      <c r="D108" s="66"/>
      <c r="E108" s="66"/>
      <c r="F108" s="67"/>
      <c r="G108" s="67"/>
      <c r="H108" s="67"/>
      <c r="I108" s="13"/>
    </row>
    <row r="109" spans="1:9" s="14" customFormat="1" hidden="1" x14ac:dyDescent="0.2">
      <c r="A109" s="35"/>
      <c r="B109" s="43"/>
      <c r="C109" s="43"/>
      <c r="D109" s="43"/>
      <c r="E109" s="43"/>
      <c r="F109" s="35"/>
      <c r="G109" s="44"/>
      <c r="H109" s="45"/>
      <c r="I109" s="13"/>
    </row>
    <row r="110" spans="1:9" s="14" customFormat="1" hidden="1" x14ac:dyDescent="0.2">
      <c r="A110" s="35"/>
      <c r="B110" s="43"/>
      <c r="C110" s="43"/>
      <c r="D110" s="43"/>
      <c r="E110" s="43"/>
      <c r="F110" s="35"/>
      <c r="G110" s="44"/>
      <c r="H110" s="45"/>
      <c r="I110" s="13"/>
    </row>
    <row r="111" spans="1:9" s="14" customFormat="1" hidden="1" x14ac:dyDescent="0.2">
      <c r="A111" s="35"/>
      <c r="B111" s="43"/>
      <c r="C111" s="43"/>
      <c r="D111" s="43"/>
      <c r="E111" s="43"/>
      <c r="F111" s="35"/>
      <c r="G111" s="44"/>
      <c r="H111" s="45"/>
      <c r="I111" s="13"/>
    </row>
    <row r="112" spans="1:9" s="14" customFormat="1" hidden="1" x14ac:dyDescent="0.2">
      <c r="A112" s="35"/>
      <c r="B112" s="43"/>
      <c r="C112" s="43"/>
      <c r="D112" s="43"/>
      <c r="E112" s="43"/>
      <c r="F112" s="35"/>
      <c r="G112" s="44"/>
      <c r="H112" s="45"/>
      <c r="I112" s="13"/>
    </row>
    <row r="113" spans="1:8" s="14" customFormat="1" hidden="1" x14ac:dyDescent="0.2">
      <c r="A113" s="35"/>
      <c r="B113" s="43"/>
      <c r="C113" s="43"/>
      <c r="D113" s="43"/>
      <c r="E113" s="43"/>
      <c r="F113" s="35"/>
      <c r="G113" s="44"/>
      <c r="H113" s="45"/>
    </row>
    <row r="114" spans="1:8" s="14" customFormat="1" hidden="1" x14ac:dyDescent="0.2">
      <c r="A114" s="35"/>
      <c r="B114" s="43"/>
      <c r="C114" s="43"/>
      <c r="D114" s="43"/>
      <c r="E114" s="43"/>
      <c r="F114" s="35"/>
      <c r="G114" s="44"/>
      <c r="H114" s="45"/>
    </row>
    <row r="115" spans="1:8" s="14" customFormat="1" hidden="1" x14ac:dyDescent="0.2">
      <c r="A115" s="35"/>
      <c r="B115" s="43"/>
      <c r="C115" s="43"/>
      <c r="D115" s="43"/>
      <c r="E115" s="43"/>
      <c r="F115" s="35"/>
      <c r="G115" s="44"/>
      <c r="H115" s="45"/>
    </row>
    <row r="116" spans="1:8" s="14" customFormat="1" hidden="1" x14ac:dyDescent="0.2">
      <c r="A116" s="35"/>
      <c r="B116" s="43"/>
      <c r="C116" s="43"/>
      <c r="D116" s="43"/>
      <c r="E116" s="43"/>
      <c r="F116" s="35"/>
      <c r="G116" s="44"/>
      <c r="H116" s="45"/>
    </row>
    <row r="117" spans="1:8" s="14" customFormat="1" hidden="1" x14ac:dyDescent="0.2">
      <c r="A117" s="35"/>
      <c r="B117" s="43"/>
      <c r="C117" s="43"/>
      <c r="D117" s="43"/>
      <c r="E117" s="43"/>
      <c r="F117" s="35"/>
      <c r="G117" s="44"/>
      <c r="H117" s="45"/>
    </row>
    <row r="118" spans="1:8" s="14" customFormat="1" hidden="1" x14ac:dyDescent="0.2">
      <c r="A118" s="35"/>
      <c r="B118" s="43"/>
      <c r="C118" s="43"/>
      <c r="D118" s="43"/>
      <c r="E118" s="43"/>
      <c r="F118" s="35"/>
      <c r="G118" s="44"/>
      <c r="H118" s="45"/>
    </row>
    <row r="119" spans="1:8" s="14" customFormat="1" hidden="1" x14ac:dyDescent="0.2">
      <c r="A119" s="47"/>
      <c r="B119" s="47"/>
      <c r="C119" s="47"/>
      <c r="D119" s="47"/>
      <c r="E119" s="47"/>
      <c r="F119" s="47"/>
      <c r="G119" s="47"/>
      <c r="H119" s="47"/>
    </row>
    <row r="120" spans="1:8" s="14" customFormat="1" hidden="1" x14ac:dyDescent="0.2">
      <c r="A120" s="48"/>
      <c r="B120" s="48"/>
      <c r="C120" s="48"/>
      <c r="D120" s="49"/>
      <c r="E120" s="49"/>
      <c r="F120" s="49"/>
      <c r="G120" s="46"/>
      <c r="H120" s="46"/>
    </row>
    <row r="121" spans="1:8" s="14" customFormat="1" hidden="1" x14ac:dyDescent="0.2">
      <c r="A121" s="41"/>
      <c r="B121" s="46"/>
      <c r="C121" s="46"/>
      <c r="D121" s="46"/>
      <c r="E121" s="46"/>
      <c r="F121" s="42"/>
      <c r="G121" s="47"/>
      <c r="H121" s="47"/>
    </row>
    <row r="122" spans="1:8" s="14" customFormat="1" hidden="1" x14ac:dyDescent="0.2">
      <c r="A122" s="46"/>
      <c r="B122" s="46"/>
      <c r="C122" s="46"/>
      <c r="D122" s="46"/>
      <c r="E122" s="46"/>
      <c r="F122" s="46"/>
      <c r="G122" s="47"/>
      <c r="H122" s="47"/>
    </row>
    <row r="123" spans="1:8" s="14" customFormat="1" hidden="1" x14ac:dyDescent="0.2">
      <c r="A123" s="13"/>
      <c r="D123" s="13"/>
      <c r="E123" s="13"/>
      <c r="F123" s="13"/>
    </row>
    <row r="124" spans="1:8" s="14" customFormat="1" hidden="1" x14ac:dyDescent="0.2">
      <c r="A124" s="13"/>
      <c r="D124" s="13"/>
      <c r="E124" s="13"/>
      <c r="F124" s="13"/>
    </row>
    <row r="125" spans="1:8" s="14" customFormat="1" hidden="1" x14ac:dyDescent="0.2">
      <c r="A125" s="13"/>
      <c r="D125" s="13"/>
      <c r="E125" s="13"/>
      <c r="F125" s="13"/>
    </row>
    <row r="126" spans="1:8" s="14" customFormat="1" hidden="1" x14ac:dyDescent="0.2">
      <c r="A126" s="13"/>
      <c r="D126" s="13"/>
      <c r="E126" s="13"/>
      <c r="F126" s="13"/>
    </row>
    <row r="127" spans="1:8" s="14" customFormat="1" hidden="1" x14ac:dyDescent="0.2">
      <c r="A127" s="13"/>
      <c r="D127" s="13"/>
      <c r="E127" s="13"/>
      <c r="F127" s="13"/>
    </row>
    <row r="128" spans="1:8" s="14" customFormat="1" hidden="1" x14ac:dyDescent="0.2">
      <c r="A128" s="13"/>
      <c r="B128" s="13"/>
      <c r="C128" s="13"/>
      <c r="D128" s="13"/>
      <c r="E128" s="13"/>
      <c r="F128" s="13"/>
      <c r="G128" s="13"/>
      <c r="H128" s="13"/>
    </row>
    <row r="129" spans="1:8" s="14" customFormat="1" hidden="1" x14ac:dyDescent="0.2">
      <c r="A129" s="13"/>
      <c r="B129" s="13"/>
      <c r="C129" s="13"/>
      <c r="D129" s="13"/>
      <c r="E129" s="13"/>
      <c r="F129" s="13"/>
      <c r="G129" s="13"/>
      <c r="H129" s="13"/>
    </row>
    <row r="130" spans="1:8" s="14" customFormat="1" hidden="1" x14ac:dyDescent="0.2">
      <c r="A130" s="13"/>
      <c r="B130" s="13"/>
      <c r="C130" s="13"/>
      <c r="D130" s="13"/>
      <c r="E130" s="13"/>
      <c r="F130" s="13"/>
      <c r="G130" s="13"/>
      <c r="H130" s="13"/>
    </row>
    <row r="131" spans="1:8" s="14" customFormat="1" hidden="1" x14ac:dyDescent="0.2">
      <c r="A131" s="13"/>
      <c r="B131" s="13"/>
      <c r="C131" s="13"/>
      <c r="D131" s="13"/>
      <c r="E131" s="13"/>
      <c r="F131" s="13"/>
      <c r="G131" s="13"/>
      <c r="H131" s="13"/>
    </row>
    <row r="132" spans="1:8" s="14" customFormat="1" hidden="1" x14ac:dyDescent="0.2">
      <c r="A132" s="13"/>
      <c r="B132" s="13"/>
      <c r="C132" s="13"/>
      <c r="D132" s="13"/>
      <c r="E132" s="13"/>
      <c r="F132" s="13"/>
      <c r="G132" s="13"/>
      <c r="H132" s="13"/>
    </row>
    <row r="133" spans="1:8" s="14" customFormat="1" hidden="1" x14ac:dyDescent="0.2">
      <c r="A133" s="13"/>
      <c r="B133" s="13"/>
      <c r="C133" s="13"/>
      <c r="D133" s="13"/>
      <c r="E133" s="13"/>
      <c r="F133" s="13"/>
      <c r="G133" s="13"/>
      <c r="H133" s="13"/>
    </row>
    <row r="134" spans="1:8" s="14" customFormat="1" hidden="1" x14ac:dyDescent="0.2">
      <c r="A134" s="13"/>
      <c r="B134" s="13"/>
      <c r="C134" s="13"/>
      <c r="D134" s="13"/>
      <c r="E134" s="13"/>
      <c r="F134" s="13"/>
      <c r="G134" s="13"/>
      <c r="H134" s="13"/>
    </row>
    <row r="135" spans="1:8" s="14" customFormat="1" hidden="1" x14ac:dyDescent="0.2">
      <c r="A135" s="13"/>
      <c r="B135" s="13"/>
      <c r="C135" s="13"/>
      <c r="D135" s="13"/>
      <c r="E135" s="13"/>
      <c r="F135" s="13"/>
      <c r="G135" s="13"/>
      <c r="H135" s="13"/>
    </row>
    <row r="136" spans="1:8" s="14" customFormat="1" hidden="1" x14ac:dyDescent="0.2">
      <c r="A136" s="13"/>
      <c r="B136" s="13"/>
      <c r="C136" s="13"/>
      <c r="D136" s="13"/>
      <c r="E136" s="13"/>
      <c r="F136" s="13"/>
      <c r="G136" s="13"/>
      <c r="H136" s="13"/>
    </row>
    <row r="137" spans="1:8" s="14" customFormat="1" hidden="1" x14ac:dyDescent="0.2">
      <c r="A137" s="13"/>
      <c r="B137" s="13"/>
      <c r="C137" s="13"/>
      <c r="D137" s="13"/>
      <c r="E137" s="13"/>
      <c r="F137" s="13"/>
      <c r="G137" s="13"/>
      <c r="H137" s="13"/>
    </row>
    <row r="138" spans="1:8" s="14" customFormat="1" hidden="1" x14ac:dyDescent="0.2">
      <c r="A138" s="13"/>
      <c r="B138" s="13"/>
      <c r="C138" s="13"/>
      <c r="D138" s="13"/>
      <c r="E138" s="13"/>
      <c r="F138" s="13"/>
      <c r="G138" s="13"/>
      <c r="H138" s="13"/>
    </row>
    <row r="139" spans="1:8" s="14" customFormat="1" hidden="1" x14ac:dyDescent="0.2">
      <c r="A139" s="13"/>
      <c r="B139" s="13"/>
      <c r="C139" s="13"/>
      <c r="D139" s="13"/>
      <c r="E139" s="13"/>
      <c r="F139" s="13"/>
      <c r="G139" s="13"/>
      <c r="H139" s="13"/>
    </row>
    <row r="140" spans="1:8" s="14" customFormat="1" hidden="1" x14ac:dyDescent="0.2">
      <c r="A140" s="13"/>
      <c r="B140" s="13"/>
      <c r="C140" s="13"/>
      <c r="D140" s="13"/>
      <c r="E140" s="13"/>
      <c r="F140" s="13"/>
      <c r="G140" s="13"/>
      <c r="H140" s="13"/>
    </row>
    <row r="141" spans="1:8" s="14" customFormat="1" hidden="1" x14ac:dyDescent="0.2">
      <c r="A141" s="13"/>
      <c r="B141" s="13"/>
      <c r="C141" s="13"/>
      <c r="D141" s="13"/>
      <c r="E141" s="13"/>
      <c r="F141" s="13"/>
      <c r="G141" s="13"/>
      <c r="H141" s="13"/>
    </row>
    <row r="142" spans="1:8" s="14" customFormat="1" hidden="1" x14ac:dyDescent="0.2">
      <c r="A142" s="13"/>
      <c r="B142" s="13"/>
      <c r="C142" s="13"/>
      <c r="D142" s="13"/>
      <c r="E142" s="13"/>
      <c r="F142" s="13"/>
      <c r="G142" s="13"/>
      <c r="H142" s="13"/>
    </row>
    <row r="143" spans="1:8" s="14" customFormat="1" hidden="1" x14ac:dyDescent="0.2">
      <c r="A143" s="13"/>
      <c r="B143" s="13"/>
      <c r="C143" s="13"/>
      <c r="D143" s="13"/>
      <c r="E143" s="13"/>
      <c r="F143" s="13"/>
      <c r="G143" s="13"/>
      <c r="H143" s="13"/>
    </row>
    <row r="144" spans="1:8" s="14" customFormat="1" hidden="1" x14ac:dyDescent="0.2">
      <c r="A144" s="13"/>
      <c r="B144" s="13"/>
      <c r="C144" s="13"/>
      <c r="D144" s="13"/>
      <c r="E144" s="13"/>
      <c r="F144" s="13"/>
      <c r="G144" s="13"/>
      <c r="H144" s="13"/>
    </row>
    <row r="145" spans="1:9" s="14" customFormat="1" hidden="1" x14ac:dyDescent="0.2">
      <c r="A145" s="13"/>
      <c r="B145" s="13"/>
      <c r="C145" s="13"/>
      <c r="D145" s="13"/>
      <c r="E145" s="13"/>
      <c r="F145" s="13"/>
      <c r="G145" s="13"/>
      <c r="H145" s="13"/>
    </row>
    <row r="146" spans="1:9" s="14" customFormat="1" hidden="1" x14ac:dyDescent="0.2">
      <c r="A146" s="13"/>
      <c r="B146" s="13"/>
      <c r="C146" s="13"/>
      <c r="D146" s="13"/>
      <c r="E146" s="13"/>
      <c r="F146" s="13"/>
      <c r="G146" s="13"/>
      <c r="H146" s="13"/>
    </row>
    <row r="147" spans="1:9" s="14" customFormat="1" hidden="1" x14ac:dyDescent="0.2">
      <c r="A147" s="13"/>
      <c r="B147" s="13"/>
      <c r="C147" s="13"/>
      <c r="D147" s="13"/>
      <c r="E147" s="13"/>
      <c r="F147" s="13"/>
      <c r="G147" s="13"/>
      <c r="H147" s="13"/>
    </row>
    <row r="148" spans="1:9" s="14" customFormat="1" hidden="1" x14ac:dyDescent="0.2">
      <c r="A148" s="13"/>
      <c r="B148" s="13"/>
      <c r="C148" s="13"/>
      <c r="D148" s="13"/>
      <c r="E148" s="13"/>
      <c r="F148" s="13"/>
      <c r="G148" s="13"/>
      <c r="H148" s="13"/>
    </row>
    <row r="149" spans="1:9" s="14" customFormat="1" hidden="1" x14ac:dyDescent="0.2">
      <c r="A149" s="13"/>
      <c r="B149" s="13"/>
      <c r="C149" s="13"/>
      <c r="D149" s="13"/>
      <c r="E149" s="13"/>
      <c r="F149" s="13"/>
      <c r="G149" s="13"/>
      <c r="H149" s="13"/>
    </row>
    <row r="150" spans="1:9" s="14" customFormat="1" hidden="1" x14ac:dyDescent="0.2">
      <c r="A150" s="13"/>
      <c r="B150" s="13"/>
      <c r="C150" s="13"/>
      <c r="D150" s="13"/>
      <c r="E150" s="13"/>
      <c r="F150" s="13"/>
      <c r="G150" s="13"/>
      <c r="H150" s="13"/>
    </row>
    <row r="151" spans="1:9" s="14" customFormat="1" hidden="1" x14ac:dyDescent="0.2">
      <c r="A151" s="13"/>
      <c r="B151" s="13"/>
      <c r="C151" s="13"/>
      <c r="D151" s="13"/>
      <c r="E151" s="13"/>
      <c r="F151" s="13"/>
      <c r="G151" s="13"/>
      <c r="H151" s="13"/>
    </row>
    <row r="152" spans="1:9" s="14" customFormat="1" hidden="1" x14ac:dyDescent="0.2">
      <c r="A152" s="13"/>
      <c r="B152" s="13"/>
      <c r="C152" s="13"/>
      <c r="D152" s="13"/>
      <c r="E152" s="13"/>
      <c r="F152" s="13"/>
      <c r="G152" s="13"/>
      <c r="H152" s="13"/>
    </row>
    <row r="153" spans="1:9" s="14" customFormat="1" hidden="1" x14ac:dyDescent="0.2">
      <c r="A153" s="13"/>
      <c r="B153" s="13"/>
      <c r="C153" s="13"/>
      <c r="D153" s="13"/>
      <c r="E153" s="13"/>
      <c r="F153" s="13"/>
      <c r="G153" s="13"/>
      <c r="H153" s="13"/>
    </row>
    <row r="154" spans="1:9" s="14" customFormat="1" hidden="1" x14ac:dyDescent="0.2">
      <c r="A154" s="13"/>
      <c r="B154" s="13"/>
      <c r="C154" s="13"/>
      <c r="D154" s="13"/>
      <c r="E154" s="13"/>
      <c r="F154" s="13"/>
      <c r="G154" s="13"/>
      <c r="H154" s="13"/>
    </row>
    <row r="155" spans="1:9" hidden="1" x14ac:dyDescent="0.2">
      <c r="I155" s="14"/>
    </row>
    <row r="156" spans="1:9" hidden="1" x14ac:dyDescent="0.2"/>
    <row r="157" spans="1:9" hidden="1" x14ac:dyDescent="0.2"/>
    <row r="158" spans="1:9" hidden="1" x14ac:dyDescent="0.2"/>
    <row r="159" spans="1:9" hidden="1" x14ac:dyDescent="0.2"/>
    <row r="160" spans="1:9"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spans="1:7" hidden="1" x14ac:dyDescent="0.2"/>
    <row r="306" spans="1:7" hidden="1" x14ac:dyDescent="0.2"/>
    <row r="307" spans="1:7" hidden="1" x14ac:dyDescent="0.2"/>
    <row r="308" spans="1:7" hidden="1" x14ac:dyDescent="0.2"/>
    <row r="309" spans="1:7" hidden="1" x14ac:dyDescent="0.2"/>
    <row r="310" spans="1:7" hidden="1" x14ac:dyDescent="0.2"/>
    <row r="311" spans="1:7" hidden="1" x14ac:dyDescent="0.2"/>
    <row r="312" spans="1:7" hidden="1" x14ac:dyDescent="0.2"/>
    <row r="313" spans="1:7" hidden="1" x14ac:dyDescent="0.2"/>
    <row r="314" spans="1:7" hidden="1" x14ac:dyDescent="0.2">
      <c r="A314" s="13" t="s">
        <v>5</v>
      </c>
      <c r="B314" s="13" t="s">
        <v>5</v>
      </c>
      <c r="C314" s="13" t="s">
        <v>5</v>
      </c>
      <c r="D314" s="13" t="s">
        <v>5</v>
      </c>
      <c r="E314" s="13" t="s">
        <v>5</v>
      </c>
      <c r="F314" s="13" t="s">
        <v>5</v>
      </c>
      <c r="G314" s="13" t="s">
        <v>5</v>
      </c>
    </row>
  </sheetData>
  <sheetProtection password="F209" sheet="1" objects="1" scenarios="1" selectLockedCells="1"/>
  <dataConsolidate/>
  <mergeCells count="74">
    <mergeCell ref="G11:G13"/>
    <mergeCell ref="F48:H48"/>
    <mergeCell ref="F49:H49"/>
    <mergeCell ref="F53:H53"/>
    <mergeCell ref="A27:C27"/>
    <mergeCell ref="A22:B22"/>
    <mergeCell ref="B34:C34"/>
    <mergeCell ref="B35:C35"/>
    <mergeCell ref="B38:C38"/>
    <mergeCell ref="B39:C39"/>
    <mergeCell ref="B49:C49"/>
    <mergeCell ref="W7:X7"/>
    <mergeCell ref="B33:C33"/>
    <mergeCell ref="F32:H32"/>
    <mergeCell ref="A18:B18"/>
    <mergeCell ref="A23:B23"/>
    <mergeCell ref="A28:C28"/>
    <mergeCell ref="E27:H28"/>
    <mergeCell ref="F19:G23"/>
    <mergeCell ref="A21:B21"/>
    <mergeCell ref="K15:M15"/>
    <mergeCell ref="B32:C32"/>
    <mergeCell ref="A29:C29"/>
    <mergeCell ref="A31:H31"/>
    <mergeCell ref="A26:H26"/>
    <mergeCell ref="F7:F10"/>
    <mergeCell ref="G7:G10"/>
    <mergeCell ref="B45:C45"/>
    <mergeCell ref="B44:C44"/>
    <mergeCell ref="B47:C47"/>
    <mergeCell ref="A2:E2"/>
    <mergeCell ref="T6:U6"/>
    <mergeCell ref="T7:U7"/>
    <mergeCell ref="A4:H4"/>
    <mergeCell ref="A20:B20"/>
    <mergeCell ref="A19:B19"/>
    <mergeCell ref="F18:G18"/>
    <mergeCell ref="B3:F3"/>
    <mergeCell ref="F15:H15"/>
    <mergeCell ref="A15:C15"/>
    <mergeCell ref="D15:E15"/>
    <mergeCell ref="B37:C37"/>
    <mergeCell ref="F11:F13"/>
    <mergeCell ref="A93:H93"/>
    <mergeCell ref="A68:H68"/>
    <mergeCell ref="F50:H51"/>
    <mergeCell ref="B53:C53"/>
    <mergeCell ref="B51:C51"/>
    <mergeCell ref="B52:C52"/>
    <mergeCell ref="B54:C54"/>
    <mergeCell ref="A59:C59"/>
    <mergeCell ref="D56:G58"/>
    <mergeCell ref="B55:C55"/>
    <mergeCell ref="A65:H65"/>
    <mergeCell ref="C61:G63"/>
    <mergeCell ref="A64:H64"/>
    <mergeCell ref="B50:C50"/>
    <mergeCell ref="A58:C58"/>
    <mergeCell ref="A1:G1"/>
    <mergeCell ref="F2:G2"/>
    <mergeCell ref="A77:H77"/>
    <mergeCell ref="A84:H84"/>
    <mergeCell ref="H1:H2"/>
    <mergeCell ref="A69:H69"/>
    <mergeCell ref="A70:H70"/>
    <mergeCell ref="A66:H66"/>
    <mergeCell ref="A17:H17"/>
    <mergeCell ref="B36:C36"/>
    <mergeCell ref="B40:C40"/>
    <mergeCell ref="B43:C43"/>
    <mergeCell ref="B48:C48"/>
    <mergeCell ref="B46:C46"/>
    <mergeCell ref="B41:C41"/>
    <mergeCell ref="B42:C42"/>
  </mergeCells>
  <conditionalFormatting sqref="B30">
    <cfRule type="expression" dxfId="9" priority="21" stopIfTrue="1">
      <formula>AND($B30="",#REF!="Incomplete")</formula>
    </cfRule>
  </conditionalFormatting>
  <conditionalFormatting sqref="D30">
    <cfRule type="expression" dxfId="8" priority="22" stopIfTrue="1">
      <formula>AND($D30="",#REF!="Incomplete")</formula>
    </cfRule>
  </conditionalFormatting>
  <conditionalFormatting sqref="F30">
    <cfRule type="expression" dxfId="7" priority="23" stopIfTrue="1">
      <formula>AND($F30="",#REF!="Incomplete")</formula>
    </cfRule>
  </conditionalFormatting>
  <conditionalFormatting sqref="C30">
    <cfRule type="expression" dxfId="6" priority="24" stopIfTrue="1">
      <formula>AND($C30="",#REF!="Incomplete")</formula>
    </cfRule>
  </conditionalFormatting>
  <conditionalFormatting sqref="E30">
    <cfRule type="expression" dxfId="5" priority="25" stopIfTrue="1">
      <formula>AND($E30="",#REF!="Incomplete")</formula>
    </cfRule>
  </conditionalFormatting>
  <conditionalFormatting sqref="B109:C118 B96:C105">
    <cfRule type="expression" dxfId="4" priority="26" stopIfTrue="1">
      <formula>AND($B96="",#REF!="Incomplete")</formula>
    </cfRule>
  </conditionalFormatting>
  <conditionalFormatting sqref="D109:E118 D96:E105">
    <cfRule type="expression" dxfId="3" priority="28" stopIfTrue="1">
      <formula>AND($D96="",#REF!="Incomplete")</formula>
    </cfRule>
  </conditionalFormatting>
  <conditionalFormatting sqref="F109:F118 F96:F105">
    <cfRule type="expression" dxfId="2" priority="30" stopIfTrue="1">
      <formula>AND($F96="",#REF!="Incomplete")</formula>
    </cfRule>
  </conditionalFormatting>
  <conditionalFormatting sqref="D33:D40">
    <cfRule type="expression" dxfId="1" priority="2" stopIfTrue="1">
      <formula>AND(NOT($C$19="Chilled Water"),NOT($C$20="Chilled Water"),NOT($C$21="Chilled Water"),NOT($C$22="Chilled Water"),NOT($C$23="Chilled Water"))</formula>
    </cfRule>
  </conditionalFormatting>
  <conditionalFormatting sqref="F19:G23">
    <cfRule type="expression" dxfId="0" priority="1" stopIfTrue="1">
      <formula>OR(F19="Please complete the Enhanced Control Strategies section below.",F19="DNQ")</formula>
    </cfRule>
  </conditionalFormatting>
  <dataValidations count="3">
    <dataValidation type="list" allowBlank="1" showInputMessage="1" showErrorMessage="1" sqref="D33:D55" xr:uid="{00000000-0002-0000-0100-000000000000}">
      <formula1>$K$21:$K$22</formula1>
    </dataValidation>
    <dataValidation allowBlank="1" showErrorMessage="1" promptTitle="Motor Size" prompt="Please select motor size" sqref="A19:B20 A22:B23" xr:uid="{00000000-0002-0000-0100-000001000000}"/>
    <dataValidation type="list" allowBlank="1" showInputMessage="1" showErrorMessage="1" sqref="C19:C23" xr:uid="{00000000-0002-0000-0100-000002000000}">
      <formula1>Cooling_System_Type</formula1>
    </dataValidation>
  </dataValidations>
  <printOptions horizontalCentered="1"/>
  <pageMargins left="0.25" right="0.25" top="0.75" bottom="0.75" header="0.3" footer="0.3"/>
  <pageSetup scale="71" fitToHeight="0" orientation="portrait" useFirstPageNumber="1" r:id="rId1"/>
  <headerFooter scaleWithDoc="0" alignWithMargins="0">
    <oddFooter>&amp;L&amp;8EasySave Plus Prescriptive Application&amp;R&amp;8Application Version:4/28/2020</oddFooter>
  </headerFooter>
  <rowBreaks count="1" manualBreakCount="1">
    <brk id="60"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vt:lpstr>
      <vt:lpstr>EMS</vt:lpstr>
      <vt:lpstr>EMS!Cooling_System_Type</vt:lpstr>
      <vt:lpstr>Cover!Print_Area</vt:lpstr>
      <vt:lpstr>EMS!Print_Area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Incentive Application - TEP Large Existing</dc:title>
  <dc:creator>ew</dc:creator>
  <cp:lastModifiedBy>Bird, Craig</cp:lastModifiedBy>
  <cp:lastPrinted>2019-09-05T16:24:51Z</cp:lastPrinted>
  <dcterms:created xsi:type="dcterms:W3CDTF">2003-03-20T18:04:27Z</dcterms:created>
  <dcterms:modified xsi:type="dcterms:W3CDTF">2020-04-28T19:52:19Z</dcterms:modified>
</cp:coreProperties>
</file>